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c6966b7d4341c716/CTU/Courses/ACCT460/"/>
    </mc:Choice>
  </mc:AlternateContent>
  <xr:revisionPtr revIDLastSave="0" documentId="8_{44ECF1ED-9786-4E55-BD11-D04D7C33D6B8}" xr6:coauthVersionLast="47" xr6:coauthVersionMax="47" xr10:uidLastSave="{00000000-0000-0000-0000-000000000000}"/>
  <bookViews>
    <workbookView xWindow="28680" yWindow="-120" windowWidth="21840" windowHeight="13140" activeTab="1" xr2:uid="{00000000-000D-0000-FFFF-FFFF00000000}"/>
  </bookViews>
  <sheets>
    <sheet name="Horizontal Analysis" sheetId="1" r:id="rId1"/>
    <sheet name="Vertical Analys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3" i="1" l="1"/>
  <c r="O18" i="1"/>
  <c r="O22" i="2" l="1"/>
  <c r="N24" i="2" s="1"/>
  <c r="O17" i="2"/>
  <c r="G16" i="2"/>
  <c r="N11" i="2"/>
  <c r="G7" i="2"/>
  <c r="G18" i="2" s="1"/>
  <c r="N25" i="1"/>
  <c r="G17" i="1"/>
  <c r="G19" i="1" s="1"/>
  <c r="N12" i="1"/>
</calcChain>
</file>

<file path=xl/sharedStrings.xml><?xml version="1.0" encoding="utf-8"?>
<sst xmlns="http://schemas.openxmlformats.org/spreadsheetml/2006/main" count="169" uniqueCount="40">
  <si>
    <t>Jim's Auto Body</t>
  </si>
  <si>
    <t>Angel's Auto Body</t>
  </si>
  <si>
    <t xml:space="preserve">                                            Jim's Auto Body</t>
  </si>
  <si>
    <t xml:space="preserve">                                           Angel's Auto Body</t>
  </si>
  <si>
    <t>Income Statement</t>
  </si>
  <si>
    <t>Balance Sheet</t>
  </si>
  <si>
    <t>Assets:</t>
  </si>
  <si>
    <t>Revenues:</t>
  </si>
  <si>
    <t>Cash</t>
  </si>
  <si>
    <t>Service Revenue</t>
  </si>
  <si>
    <t>Acct Rec'able</t>
  </si>
  <si>
    <t>PP In</t>
  </si>
  <si>
    <t>Equipment</t>
  </si>
  <si>
    <t>Expenses:</t>
  </si>
  <si>
    <t>Accu. Dep.</t>
  </si>
  <si>
    <t xml:space="preserve"> </t>
  </si>
  <si>
    <t>Salary Expense</t>
  </si>
  <si>
    <t>Supplies</t>
  </si>
  <si>
    <t>Rent Expense</t>
  </si>
  <si>
    <t>Total Assets</t>
  </si>
  <si>
    <t>Utility Expense</t>
  </si>
  <si>
    <t>Depreciation Expense</t>
  </si>
  <si>
    <t>Liabilities and Stockholders' Equity</t>
  </si>
  <si>
    <t>Insurance Expense</t>
  </si>
  <si>
    <t>Liabilities:</t>
  </si>
  <si>
    <t>Supply Expense</t>
  </si>
  <si>
    <t>Accounts Payable</t>
  </si>
  <si>
    <t>Total Expenses</t>
  </si>
  <si>
    <t>Salary Payable</t>
  </si>
  <si>
    <t>Total Liabilities</t>
  </si>
  <si>
    <t>Stockholders' Equity:</t>
  </si>
  <si>
    <t>Common Stock</t>
  </si>
  <si>
    <t>Retained Earnings</t>
  </si>
  <si>
    <t>Total Stockholders' Equity</t>
  </si>
  <si>
    <t>Total Liabilities &amp; Stockholders' Equity</t>
  </si>
  <si>
    <t>Total Revenue</t>
  </si>
  <si>
    <t>As of April 30, 2014</t>
  </si>
  <si>
    <t>As of April 30, 2015</t>
  </si>
  <si>
    <t>For the Month Ended 4/30/2014</t>
  </si>
  <si>
    <t xml:space="preserve">                                           Jim's Auto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</si>
</sst>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10"/>
      <name val="Arial"/>
      <family val="2"/>
    </font>
    <font>
      <b/>
      <i/>
      <sz val="10"/>
      <color indexed="57"/>
      <name val="Century Gothic"/>
      <family val="2"/>
    </font>
    <font>
      <i/>
      <sz val="10"/>
      <name val="Century Gothic"/>
      <family val="2"/>
    </font>
    <font>
      <b/>
      <sz val="10"/>
      <name val="Century Gothic"/>
      <family val="2"/>
    </font>
    <font>
      <u val="singleAccounting"/>
      <sz val="11"/>
      <color rgb="FF9C650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7999816888943144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3" applyFont="1"/>
    <xf numFmtId="164" fontId="4" fillId="0" borderId="0" xfId="4" applyNumberFormat="1" applyFont="1"/>
    <xf numFmtId="3" fontId="4" fillId="0" borderId="0" xfId="4" applyNumberFormat="1" applyFont="1"/>
    <xf numFmtId="0" fontId="2" fillId="2" borderId="0" xfId="1"/>
    <xf numFmtId="164" fontId="2" fillId="2" borderId="0" xfId="1" applyNumberFormat="1"/>
    <xf numFmtId="164" fontId="7" fillId="0" borderId="0" xfId="4" applyNumberFormat="1" applyFont="1"/>
    <xf numFmtId="3" fontId="7" fillId="0" borderId="0" xfId="4" applyNumberFormat="1" applyFont="1"/>
    <xf numFmtId="3" fontId="2" fillId="2" borderId="1" xfId="1" applyNumberFormat="1" applyBorder="1"/>
    <xf numFmtId="164" fontId="2" fillId="2" borderId="0" xfId="1" applyNumberFormat="1" applyBorder="1"/>
    <xf numFmtId="43" fontId="8" fillId="0" borderId="0" xfId="4" applyFont="1"/>
    <xf numFmtId="0" fontId="2" fillId="2" borderId="2" xfId="1" applyBorder="1" applyAlignment="1">
      <alignment horizontal="left"/>
    </xf>
    <xf numFmtId="43" fontId="4" fillId="0" borderId="0" xfId="4" applyFont="1"/>
    <xf numFmtId="164" fontId="4" fillId="0" borderId="0" xfId="4" applyNumberFormat="1" applyFont="1" applyBorder="1"/>
    <xf numFmtId="3" fontId="4" fillId="0" borderId="3" xfId="4" applyNumberFormat="1" applyFont="1" applyBorder="1"/>
    <xf numFmtId="0" fontId="2" fillId="2" borderId="0" xfId="1" applyBorder="1" applyAlignment="1">
      <alignment horizontal="left"/>
    </xf>
    <xf numFmtId="164" fontId="9" fillId="2" borderId="0" xfId="1" applyNumberFormat="1" applyFont="1" applyBorder="1"/>
    <xf numFmtId="43" fontId="8" fillId="0" borderId="0" xfId="4" applyFont="1" applyAlignment="1">
      <alignment horizontal="left" indent="1"/>
    </xf>
    <xf numFmtId="3" fontId="4" fillId="0" borderId="1" xfId="4" applyNumberFormat="1" applyFont="1" applyBorder="1"/>
    <xf numFmtId="0" fontId="1" fillId="0" borderId="0" xfId="2" applyFill="1" applyBorder="1" applyAlignment="1">
      <alignment horizontal="left"/>
    </xf>
    <xf numFmtId="164" fontId="1" fillId="0" borderId="0" xfId="2" applyNumberFormat="1" applyFill="1" applyBorder="1"/>
    <xf numFmtId="3" fontId="4" fillId="0" borderId="0" xfId="4" applyNumberFormat="1" applyFont="1" applyFill="1" applyBorder="1"/>
    <xf numFmtId="0" fontId="0" fillId="0" borderId="0" xfId="0" applyFill="1"/>
    <xf numFmtId="3" fontId="4" fillId="0" borderId="0" xfId="4" applyNumberFormat="1" applyFont="1" applyBorder="1"/>
    <xf numFmtId="3" fontId="2" fillId="2" borderId="0" xfId="1" applyNumberFormat="1" applyAlignment="1">
      <alignment horizontal="left"/>
    </xf>
    <xf numFmtId="37" fontId="2" fillId="2" borderId="4" xfId="1" applyNumberFormat="1" applyBorder="1"/>
    <xf numFmtId="3" fontId="2" fillId="2" borderId="0" xfId="1" applyNumberFormat="1"/>
    <xf numFmtId="164" fontId="2" fillId="2" borderId="1" xfId="1" applyNumberFormat="1" applyBorder="1"/>
    <xf numFmtId="3" fontId="2" fillId="2" borderId="5" xfId="1" applyNumberFormat="1" applyBorder="1"/>
    <xf numFmtId="164" fontId="2" fillId="2" borderId="5" xfId="1" applyNumberFormat="1" applyBorder="1"/>
    <xf numFmtId="0" fontId="2" fillId="2" borderId="0" xfId="1" applyBorder="1"/>
    <xf numFmtId="164" fontId="10" fillId="0" borderId="0" xfId="2" applyNumberFormat="1" applyFont="1" applyFill="1" applyBorder="1"/>
    <xf numFmtId="0" fontId="2" fillId="2" borderId="6" xfId="1" applyBorder="1" applyAlignment="1">
      <alignment horizontal="left"/>
    </xf>
    <xf numFmtId="164" fontId="2" fillId="2" borderId="7" xfId="1" applyNumberFormat="1" applyBorder="1"/>
    <xf numFmtId="43" fontId="1" fillId="0" borderId="0" xfId="2" applyNumberFormat="1" applyFill="1"/>
    <xf numFmtId="164" fontId="1" fillId="0" borderId="0" xfId="2" applyNumberFormat="1" applyFill="1"/>
    <xf numFmtId="3" fontId="4" fillId="0" borderId="1" xfId="4" applyNumberFormat="1" applyFont="1" applyFill="1" applyBorder="1"/>
    <xf numFmtId="164" fontId="2" fillId="2" borderId="8" xfId="1" applyNumberFormat="1" applyBorder="1"/>
    <xf numFmtId="3" fontId="4" fillId="0" borderId="5" xfId="4" applyNumberFormat="1" applyFont="1" applyBorder="1"/>
    <xf numFmtId="37" fontId="2" fillId="2" borderId="0" xfId="1" applyNumberFormat="1"/>
    <xf numFmtId="2" fontId="2" fillId="2" borderId="1" xfId="1" applyNumberFormat="1" applyBorder="1"/>
    <xf numFmtId="3" fontId="4" fillId="0" borderId="4" xfId="4" applyNumberFormat="1" applyFont="1" applyBorder="1"/>
    <xf numFmtId="3" fontId="2" fillId="2" borderId="0" xfId="1" applyNumberFormat="1" applyBorder="1"/>
    <xf numFmtId="1" fontId="2" fillId="2" borderId="0" xfId="1" applyNumberFormat="1"/>
    <xf numFmtId="37" fontId="2" fillId="2" borderId="5" xfId="1" applyNumberFormat="1" applyBorder="1"/>
    <xf numFmtId="2" fontId="2" fillId="2" borderId="0" xfId="1" applyNumberFormat="1"/>
    <xf numFmtId="37" fontId="0" fillId="0" borderId="0" xfId="0" applyNumberFormat="1"/>
    <xf numFmtId="3" fontId="2" fillId="2" borderId="0" xfId="1" applyNumberFormat="1" applyAlignment="1">
      <alignment wrapText="1"/>
    </xf>
    <xf numFmtId="37" fontId="2" fillId="2" borderId="9" xfId="1" applyNumberFormat="1" applyBorder="1"/>
    <xf numFmtId="0" fontId="2" fillId="2" borderId="0" xfId="1" applyAlignment="1"/>
    <xf numFmtId="0" fontId="2" fillId="2" borderId="0" xfId="1" applyAlignment="1">
      <alignment horizontal="center"/>
    </xf>
    <xf numFmtId="0" fontId="6" fillId="0" borderId="0" xfId="3" applyFont="1" applyFill="1" applyAlignment="1">
      <alignment horizontal="center"/>
    </xf>
    <xf numFmtId="164" fontId="2" fillId="2" borderId="0" xfId="1" applyNumberFormat="1" applyAlignment="1">
      <alignment horizontal="center"/>
    </xf>
    <xf numFmtId="0" fontId="2" fillId="2" borderId="0" xfId="1" applyAlignment="1">
      <alignment horizontal="center" vertical="center"/>
    </xf>
  </cellXfs>
  <cellStyles count="5">
    <cellStyle name="20% - Accent3" xfId="2" builtinId="38"/>
    <cellStyle name="Comma 2" xfId="4" xr:uid="{00000000-0005-0000-0000-000001000000}"/>
    <cellStyle name="Neutral" xfId="1" builtinId="28"/>
    <cellStyle name="Normal" xfId="0" builtinId="0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activeCell="A24" sqref="A24"/>
    </sheetView>
  </sheetViews>
  <sheetFormatPr defaultRowHeight="15" x14ac:dyDescent="0.25"/>
  <cols>
    <col min="1" max="1" width="20.5703125" bestFit="1" customWidth="1"/>
    <col min="2" max="2" width="7" bestFit="1" customWidth="1"/>
    <col min="3" max="3" width="6.5703125" bestFit="1" customWidth="1"/>
    <col min="5" max="5" width="20.5703125" bestFit="1" customWidth="1"/>
    <col min="6" max="6" width="7" bestFit="1" customWidth="1"/>
    <col min="7" max="7" width="6.5703125" bestFit="1" customWidth="1"/>
    <col min="9" max="9" width="25.140625" customWidth="1"/>
    <col min="10" max="10" width="18.28515625" bestFit="1" customWidth="1"/>
    <col min="11" max="11" width="9.5703125" bestFit="1" customWidth="1"/>
    <col min="13" max="13" width="34.5703125" bestFit="1" customWidth="1"/>
    <col min="14" max="14" width="18.28515625" bestFit="1" customWidth="1"/>
    <col min="15" max="15" width="9.5703125" bestFit="1" customWidth="1"/>
  </cols>
  <sheetData>
    <row r="1" spans="1:15" x14ac:dyDescent="0.25">
      <c r="A1" s="1"/>
      <c r="B1" s="2"/>
      <c r="C1" s="3"/>
    </row>
    <row r="2" spans="1:15" x14ac:dyDescent="0.25">
      <c r="A2" s="51" t="s">
        <v>0</v>
      </c>
      <c r="B2" s="51"/>
      <c r="C2" s="51"/>
      <c r="E2" s="51" t="s">
        <v>0</v>
      </c>
      <c r="F2" s="51"/>
      <c r="G2" s="51"/>
      <c r="I2" s="4" t="s">
        <v>2</v>
      </c>
      <c r="J2" s="4"/>
      <c r="K2" s="4"/>
      <c r="M2" s="49" t="s">
        <v>39</v>
      </c>
      <c r="N2" s="49"/>
      <c r="O2" s="49"/>
    </row>
    <row r="3" spans="1:15" x14ac:dyDescent="0.25">
      <c r="A3" s="51" t="s">
        <v>4</v>
      </c>
      <c r="B3" s="51"/>
      <c r="C3" s="51"/>
      <c r="E3" s="51" t="s">
        <v>4</v>
      </c>
      <c r="F3" s="51"/>
      <c r="G3" s="51"/>
      <c r="I3" s="50" t="s">
        <v>5</v>
      </c>
      <c r="J3" s="50"/>
      <c r="K3" s="50"/>
      <c r="M3" s="50" t="s">
        <v>5</v>
      </c>
      <c r="N3" s="50"/>
      <c r="O3" s="50"/>
    </row>
    <row r="4" spans="1:15" x14ac:dyDescent="0.25">
      <c r="A4" s="51" t="s">
        <v>36</v>
      </c>
      <c r="B4" s="51"/>
      <c r="C4" s="51"/>
      <c r="E4" s="51" t="s">
        <v>37</v>
      </c>
      <c r="F4" s="51"/>
      <c r="G4" s="51"/>
      <c r="I4" s="52" t="s">
        <v>36</v>
      </c>
      <c r="J4" s="52"/>
      <c r="K4" s="52"/>
      <c r="M4" s="52" t="s">
        <v>37</v>
      </c>
      <c r="N4" s="52"/>
      <c r="O4" s="52"/>
    </row>
    <row r="5" spans="1:15" ht="15.75" thickBot="1" x14ac:dyDescent="0.3">
      <c r="A5" s="1"/>
      <c r="B5" s="6"/>
      <c r="C5" s="7"/>
      <c r="E5" s="1"/>
      <c r="F5" s="6"/>
      <c r="G5" s="7"/>
      <c r="I5" s="8" t="s">
        <v>6</v>
      </c>
      <c r="J5" s="9"/>
      <c r="K5" s="4"/>
      <c r="M5" s="8" t="s">
        <v>6</v>
      </c>
      <c r="N5" s="9"/>
      <c r="O5" s="4"/>
    </row>
    <row r="6" spans="1:15" ht="15.75" thickTop="1" x14ac:dyDescent="0.25">
      <c r="A6" s="10" t="s">
        <v>7</v>
      </c>
      <c r="B6" s="2"/>
      <c r="C6" s="3"/>
      <c r="E6" s="10" t="s">
        <v>7</v>
      </c>
      <c r="F6" s="2"/>
      <c r="G6" s="3"/>
      <c r="I6" s="11" t="s">
        <v>8</v>
      </c>
      <c r="J6" s="9">
        <v>101800</v>
      </c>
      <c r="K6" s="9"/>
      <c r="M6" s="11" t="s">
        <v>8</v>
      </c>
      <c r="N6" s="9">
        <v>145000</v>
      </c>
      <c r="O6" s="9"/>
    </row>
    <row r="7" spans="1:15" ht="18" thickBot="1" x14ac:dyDescent="0.45">
      <c r="A7" s="12" t="s">
        <v>9</v>
      </c>
      <c r="B7" s="13"/>
      <c r="C7" s="14">
        <v>28000</v>
      </c>
      <c r="E7" s="12" t="s">
        <v>9</v>
      </c>
      <c r="F7" s="13"/>
      <c r="G7" s="14">
        <v>32000</v>
      </c>
      <c r="I7" s="15" t="s">
        <v>10</v>
      </c>
      <c r="J7" s="16">
        <v>20000</v>
      </c>
      <c r="K7" s="9"/>
      <c r="M7" s="15" t="s">
        <v>10</v>
      </c>
      <c r="N7" s="16">
        <v>34000</v>
      </c>
      <c r="O7" s="9"/>
    </row>
    <row r="8" spans="1:15" ht="17.25" x14ac:dyDescent="0.4">
      <c r="A8" s="17" t="s">
        <v>35</v>
      </c>
      <c r="B8" s="2"/>
      <c r="C8" s="18">
        <v>28000</v>
      </c>
      <c r="E8" s="17" t="s">
        <v>35</v>
      </c>
      <c r="F8" s="2"/>
      <c r="G8" s="18">
        <v>32000</v>
      </c>
      <c r="I8" s="15" t="s">
        <v>11</v>
      </c>
      <c r="J8" s="16">
        <v>1100</v>
      </c>
      <c r="K8" s="9"/>
      <c r="M8" s="15" t="s">
        <v>11</v>
      </c>
      <c r="N8" s="16">
        <v>1100</v>
      </c>
      <c r="O8" s="9"/>
    </row>
    <row r="9" spans="1:15" ht="17.25" x14ac:dyDescent="0.4">
      <c r="A9" s="12"/>
      <c r="B9" s="2"/>
      <c r="C9" s="3"/>
      <c r="E9" s="12"/>
      <c r="F9" s="2"/>
      <c r="G9" s="3"/>
      <c r="I9" s="15" t="s">
        <v>12</v>
      </c>
      <c r="J9" s="16">
        <v>55000</v>
      </c>
      <c r="K9" s="9"/>
      <c r="M9" s="15" t="s">
        <v>12</v>
      </c>
      <c r="N9" s="16">
        <v>62000</v>
      </c>
      <c r="O9" s="9"/>
    </row>
    <row r="10" spans="1:15" ht="17.25" x14ac:dyDescent="0.4">
      <c r="A10" s="10" t="s">
        <v>13</v>
      </c>
      <c r="B10" s="2"/>
      <c r="C10" s="3"/>
      <c r="E10" s="10" t="s">
        <v>13</v>
      </c>
      <c r="F10" s="2"/>
      <c r="G10" s="3"/>
      <c r="I10" s="15" t="s">
        <v>14</v>
      </c>
      <c r="J10" s="16" t="s">
        <v>15</v>
      </c>
      <c r="K10" s="9">
        <v>500</v>
      </c>
      <c r="M10" s="15" t="s">
        <v>14</v>
      </c>
      <c r="N10" s="16" t="s">
        <v>15</v>
      </c>
      <c r="O10" s="9">
        <v>750</v>
      </c>
    </row>
    <row r="11" spans="1:15" ht="17.25" x14ac:dyDescent="0.4">
      <c r="A11" s="19" t="s">
        <v>16</v>
      </c>
      <c r="B11" s="20">
        <v>4500</v>
      </c>
      <c r="C11" s="21"/>
      <c r="D11" s="22"/>
      <c r="E11" s="19" t="s">
        <v>16</v>
      </c>
      <c r="F11" s="20">
        <v>5200</v>
      </c>
      <c r="G11" s="23"/>
      <c r="I11" s="15" t="s">
        <v>17</v>
      </c>
      <c r="J11" s="16">
        <v>2600</v>
      </c>
      <c r="K11" s="9"/>
      <c r="M11" s="15" t="s">
        <v>17</v>
      </c>
      <c r="N11" s="16">
        <v>2300</v>
      </c>
      <c r="O11" s="9"/>
    </row>
    <row r="12" spans="1:15" ht="15.75" thickBot="1" x14ac:dyDescent="0.3">
      <c r="A12" s="19" t="s">
        <v>18</v>
      </c>
      <c r="B12" s="20">
        <v>1200</v>
      </c>
      <c r="C12" s="21"/>
      <c r="D12" s="22"/>
      <c r="E12" s="19" t="s">
        <v>18</v>
      </c>
      <c r="F12" s="20">
        <v>1300</v>
      </c>
      <c r="G12" s="23"/>
      <c r="I12" s="24" t="s">
        <v>19</v>
      </c>
      <c r="J12" s="25">
        <v>180000</v>
      </c>
      <c r="K12" s="4"/>
      <c r="M12" s="24" t="s">
        <v>19</v>
      </c>
      <c r="N12" s="25">
        <f>SUM(N6:N11)-O10</f>
        <v>243650</v>
      </c>
      <c r="O12" s="4"/>
    </row>
    <row r="13" spans="1:15" ht="15.75" thickTop="1" x14ac:dyDescent="0.25">
      <c r="A13" s="19" t="s">
        <v>20</v>
      </c>
      <c r="B13" s="20">
        <v>300</v>
      </c>
      <c r="C13" s="21"/>
      <c r="D13" s="22"/>
      <c r="E13" s="19" t="s">
        <v>20</v>
      </c>
      <c r="F13" s="20">
        <v>420</v>
      </c>
      <c r="G13" s="23"/>
      <c r="I13" s="26"/>
      <c r="J13" s="5"/>
      <c r="K13" s="4"/>
      <c r="M13" s="26"/>
      <c r="N13" s="5"/>
      <c r="O13" s="4"/>
    </row>
    <row r="14" spans="1:15" x14ac:dyDescent="0.25">
      <c r="A14" s="19" t="s">
        <v>21</v>
      </c>
      <c r="B14" s="20">
        <v>500</v>
      </c>
      <c r="C14" s="21"/>
      <c r="D14" s="22"/>
      <c r="E14" s="19" t="s">
        <v>21</v>
      </c>
      <c r="F14" s="20">
        <v>500</v>
      </c>
      <c r="G14" s="23"/>
      <c r="I14" s="8" t="s">
        <v>22</v>
      </c>
      <c r="J14" s="27"/>
      <c r="K14" s="4"/>
      <c r="M14" s="8" t="s">
        <v>22</v>
      </c>
      <c r="N14" s="27"/>
      <c r="O14" s="4"/>
    </row>
    <row r="15" spans="1:15" x14ac:dyDescent="0.25">
      <c r="A15" s="19" t="s">
        <v>23</v>
      </c>
      <c r="B15" s="20">
        <v>100</v>
      </c>
      <c r="C15" s="21"/>
      <c r="D15" s="22"/>
      <c r="E15" s="19" t="s">
        <v>23</v>
      </c>
      <c r="F15" s="20">
        <v>125</v>
      </c>
      <c r="G15" s="23"/>
      <c r="I15" s="28" t="s">
        <v>24</v>
      </c>
      <c r="J15" s="29"/>
      <c r="K15" s="30"/>
      <c r="M15" s="28" t="s">
        <v>24</v>
      </c>
      <c r="N15" s="29"/>
      <c r="O15" s="30"/>
    </row>
    <row r="16" spans="1:15" ht="17.25" x14ac:dyDescent="0.4">
      <c r="A16" s="19" t="s">
        <v>25</v>
      </c>
      <c r="B16" s="31">
        <v>400</v>
      </c>
      <c r="C16" s="21"/>
      <c r="D16" s="22"/>
      <c r="E16" s="19" t="s">
        <v>25</v>
      </c>
      <c r="F16" s="31">
        <v>325</v>
      </c>
      <c r="G16" s="23"/>
      <c r="I16" s="32" t="s">
        <v>26</v>
      </c>
      <c r="J16" s="33" t="s">
        <v>15</v>
      </c>
      <c r="K16" s="9">
        <v>8000</v>
      </c>
      <c r="M16" s="32" t="s">
        <v>26</v>
      </c>
      <c r="N16" s="33" t="s">
        <v>15</v>
      </c>
      <c r="O16" s="9">
        <v>22000</v>
      </c>
    </row>
    <row r="17" spans="1:17" x14ac:dyDescent="0.25">
      <c r="A17" s="34" t="s">
        <v>27</v>
      </c>
      <c r="B17" s="35" t="s">
        <v>15</v>
      </c>
      <c r="C17" s="36">
        <v>7000</v>
      </c>
      <c r="D17" s="22"/>
      <c r="E17" s="34" t="s">
        <v>27</v>
      </c>
      <c r="F17" s="35" t="s">
        <v>15</v>
      </c>
      <c r="G17" s="18">
        <f>SUM(F11:F16)</f>
        <v>7870</v>
      </c>
      <c r="I17" s="32" t="s">
        <v>28</v>
      </c>
      <c r="J17" s="33" t="s">
        <v>15</v>
      </c>
      <c r="K17" s="37">
        <v>3000</v>
      </c>
      <c r="M17" s="32" t="s">
        <v>28</v>
      </c>
      <c r="N17" s="33" t="s">
        <v>15</v>
      </c>
      <c r="O17" s="37">
        <v>4500</v>
      </c>
    </row>
    <row r="18" spans="1:17" x14ac:dyDescent="0.25">
      <c r="A18" s="12"/>
      <c r="B18" s="13"/>
      <c r="C18" s="38"/>
      <c r="E18" s="12"/>
      <c r="F18" s="13"/>
      <c r="G18" s="38"/>
      <c r="I18" s="24" t="s">
        <v>29</v>
      </c>
      <c r="J18" s="39" t="s">
        <v>15</v>
      </c>
      <c r="K18" s="40">
        <v>11000</v>
      </c>
      <c r="M18" s="24" t="s">
        <v>29</v>
      </c>
      <c r="N18" s="39" t="s">
        <v>15</v>
      </c>
      <c r="O18" s="40">
        <f>SUM(O16:O17)</f>
        <v>26500</v>
      </c>
    </row>
    <row r="19" spans="1:17" ht="15.75" thickBot="1" x14ac:dyDescent="0.3">
      <c r="A19" s="10"/>
      <c r="B19" s="2"/>
      <c r="C19" s="41">
        <v>21000</v>
      </c>
      <c r="E19" s="10"/>
      <c r="F19" s="2"/>
      <c r="G19" s="41">
        <f>G8-G17</f>
        <v>24130</v>
      </c>
      <c r="I19" s="26"/>
      <c r="J19" s="5"/>
      <c r="K19" s="4"/>
      <c r="M19" s="26"/>
      <c r="N19" s="5"/>
      <c r="O19" s="4"/>
    </row>
    <row r="20" spans="1:17" ht="15.75" thickTop="1" x14ac:dyDescent="0.25">
      <c r="I20" s="42" t="s">
        <v>30</v>
      </c>
      <c r="J20" s="9"/>
      <c r="K20" s="4"/>
      <c r="M20" s="42" t="s">
        <v>30</v>
      </c>
      <c r="N20" s="9"/>
      <c r="O20" s="4"/>
    </row>
    <row r="21" spans="1:17" x14ac:dyDescent="0.25">
      <c r="I21" s="15" t="s">
        <v>31</v>
      </c>
      <c r="J21" s="9"/>
      <c r="K21" s="9">
        <v>150000</v>
      </c>
      <c r="M21" s="15" t="s">
        <v>31</v>
      </c>
      <c r="N21" s="9"/>
      <c r="O21" s="9">
        <v>198150</v>
      </c>
    </row>
    <row r="22" spans="1:17" ht="15.75" thickBot="1" x14ac:dyDescent="0.3">
      <c r="I22" s="26" t="s">
        <v>32</v>
      </c>
      <c r="J22" s="25" t="s">
        <v>15</v>
      </c>
      <c r="K22" s="43">
        <v>19000</v>
      </c>
      <c r="M22" s="26" t="s">
        <v>32</v>
      </c>
      <c r="N22" s="25" t="s">
        <v>15</v>
      </c>
      <c r="O22" s="43">
        <v>19000</v>
      </c>
    </row>
    <row r="23" spans="1:17" ht="15.75" thickTop="1" x14ac:dyDescent="0.25">
      <c r="I23" s="24" t="s">
        <v>33</v>
      </c>
      <c r="J23" s="44" t="s">
        <v>15</v>
      </c>
      <c r="K23" s="45">
        <v>169000</v>
      </c>
      <c r="M23" s="24" t="s">
        <v>33</v>
      </c>
      <c r="N23" s="44" t="s">
        <v>15</v>
      </c>
      <c r="O23" s="45">
        <f>SUM(O21:O22)</f>
        <v>217150</v>
      </c>
      <c r="Q23" s="46"/>
    </row>
    <row r="24" spans="1:17" x14ac:dyDescent="0.25">
      <c r="I24" s="26"/>
      <c r="J24" s="9"/>
      <c r="K24" s="4"/>
      <c r="M24" s="26"/>
      <c r="N24" s="9"/>
      <c r="O24" s="4"/>
    </row>
    <row r="25" spans="1:17" ht="30.75" thickBot="1" x14ac:dyDescent="0.3">
      <c r="I25" s="47" t="s">
        <v>34</v>
      </c>
      <c r="J25" s="48">
        <v>180000</v>
      </c>
      <c r="K25" s="4"/>
      <c r="M25" s="47" t="s">
        <v>34</v>
      </c>
      <c r="N25" s="48">
        <f>O18+O23</f>
        <v>243650</v>
      </c>
      <c r="O25" s="4"/>
    </row>
    <row r="26" spans="1:17" ht="15.75" thickTop="1" x14ac:dyDescent="0.25"/>
  </sheetData>
  <mergeCells count="10">
    <mergeCell ref="I3:K3"/>
    <mergeCell ref="M3:O3"/>
    <mergeCell ref="A4:C4"/>
    <mergeCell ref="E4:G4"/>
    <mergeCell ref="A2:C2"/>
    <mergeCell ref="E2:G2"/>
    <mergeCell ref="A3:C3"/>
    <mergeCell ref="E3:G3"/>
    <mergeCell ref="I4:K4"/>
    <mergeCell ref="M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tabSelected="1" workbookViewId="0">
      <selection activeCell="A23" sqref="A23"/>
    </sheetView>
  </sheetViews>
  <sheetFormatPr defaultRowHeight="15" x14ac:dyDescent="0.25"/>
  <cols>
    <col min="1" max="1" width="20.5703125" bestFit="1" customWidth="1"/>
    <col min="2" max="2" width="7" bestFit="1" customWidth="1"/>
    <col min="3" max="3" width="6.5703125" bestFit="1" customWidth="1"/>
    <col min="5" max="5" width="18.7109375" bestFit="1" customWidth="1"/>
    <col min="9" max="9" width="34.5703125" bestFit="1" customWidth="1"/>
    <col min="10" max="10" width="19.28515625" bestFit="1" customWidth="1"/>
    <col min="11" max="11" width="9.5703125" bestFit="1" customWidth="1"/>
    <col min="13" max="13" width="34.5703125" bestFit="1" customWidth="1"/>
    <col min="14" max="14" width="19.28515625" bestFit="1" customWidth="1"/>
    <col min="15" max="15" width="9.5703125" bestFit="1" customWidth="1"/>
  </cols>
  <sheetData>
    <row r="1" spans="1:15" x14ac:dyDescent="0.25">
      <c r="A1" s="51" t="s">
        <v>0</v>
      </c>
      <c r="B1" s="51"/>
      <c r="C1" s="51"/>
      <c r="E1" s="51" t="s">
        <v>1</v>
      </c>
      <c r="F1" s="51"/>
      <c r="G1" s="51"/>
      <c r="I1" s="50" t="s">
        <v>2</v>
      </c>
      <c r="J1" s="50"/>
      <c r="K1" s="50"/>
      <c r="M1" s="4" t="s">
        <v>3</v>
      </c>
      <c r="N1" s="4"/>
      <c r="O1" s="4"/>
    </row>
    <row r="2" spans="1:15" x14ac:dyDescent="0.25">
      <c r="A2" s="51" t="s">
        <v>4</v>
      </c>
      <c r="B2" s="51"/>
      <c r="C2" s="51"/>
      <c r="E2" s="51" t="s">
        <v>4</v>
      </c>
      <c r="F2" s="51"/>
      <c r="G2" s="51"/>
      <c r="I2" s="53" t="s">
        <v>5</v>
      </c>
      <c r="J2" s="53"/>
      <c r="K2" s="53"/>
      <c r="M2" s="50" t="s">
        <v>5</v>
      </c>
      <c r="N2" s="50"/>
      <c r="O2" s="50"/>
    </row>
    <row r="3" spans="1:15" x14ac:dyDescent="0.25">
      <c r="A3" s="51" t="s">
        <v>36</v>
      </c>
      <c r="B3" s="51"/>
      <c r="C3" s="51"/>
      <c r="E3" s="51" t="s">
        <v>36</v>
      </c>
      <c r="F3" s="51"/>
      <c r="G3" s="51"/>
      <c r="I3" s="52" t="s">
        <v>36</v>
      </c>
      <c r="J3" s="52"/>
      <c r="K3" s="52"/>
      <c r="M3" s="4"/>
      <c r="N3" s="5" t="s">
        <v>36</v>
      </c>
      <c r="O3" s="4"/>
    </row>
    <row r="4" spans="1:15" ht="15.75" thickBot="1" x14ac:dyDescent="0.3">
      <c r="A4" s="1"/>
      <c r="B4" s="6"/>
      <c r="C4" s="7"/>
      <c r="E4" s="1"/>
      <c r="F4" s="6"/>
      <c r="G4" s="7"/>
      <c r="I4" s="8" t="s">
        <v>6</v>
      </c>
      <c r="J4" s="9"/>
      <c r="K4" s="4"/>
      <c r="M4" s="8" t="s">
        <v>6</v>
      </c>
      <c r="N4" s="9"/>
      <c r="O4" s="4"/>
    </row>
    <row r="5" spans="1:15" ht="15.75" thickTop="1" x14ac:dyDescent="0.25">
      <c r="A5" s="10" t="s">
        <v>7</v>
      </c>
      <c r="B5" s="2"/>
      <c r="C5" s="3"/>
      <c r="E5" s="10" t="s">
        <v>7</v>
      </c>
      <c r="F5" s="2"/>
      <c r="G5" s="3"/>
      <c r="I5" s="11" t="s">
        <v>8</v>
      </c>
      <c r="J5" s="9">
        <v>101800</v>
      </c>
      <c r="K5" s="9"/>
      <c r="M5" s="11" t="s">
        <v>8</v>
      </c>
      <c r="N5" s="9">
        <v>332000</v>
      </c>
      <c r="O5" s="9"/>
    </row>
    <row r="6" spans="1:15" ht="18" thickBot="1" x14ac:dyDescent="0.45">
      <c r="A6" s="12" t="s">
        <v>9</v>
      </c>
      <c r="B6" s="13"/>
      <c r="C6" s="14">
        <v>28000</v>
      </c>
      <c r="E6" s="12" t="s">
        <v>9</v>
      </c>
      <c r="F6" s="13"/>
      <c r="G6" s="14">
        <v>189000</v>
      </c>
      <c r="I6" s="15" t="s">
        <v>10</v>
      </c>
      <c r="J6" s="16">
        <v>20000</v>
      </c>
      <c r="K6" s="9"/>
      <c r="M6" s="15" t="s">
        <v>10</v>
      </c>
      <c r="N6" s="16">
        <v>67000</v>
      </c>
      <c r="O6" s="9"/>
    </row>
    <row r="7" spans="1:15" ht="17.25" x14ac:dyDescent="0.4">
      <c r="A7" s="17" t="s">
        <v>35</v>
      </c>
      <c r="B7" s="2"/>
      <c r="C7" s="18">
        <v>28000</v>
      </c>
      <c r="E7" s="17" t="s">
        <v>35</v>
      </c>
      <c r="F7" s="2"/>
      <c r="G7" s="18">
        <f>SUM(G6)</f>
        <v>189000</v>
      </c>
      <c r="I7" s="15" t="s">
        <v>11</v>
      </c>
      <c r="J7" s="16">
        <v>1100</v>
      </c>
      <c r="K7" s="9"/>
      <c r="M7" s="15" t="s">
        <v>11</v>
      </c>
      <c r="N7" s="16">
        <v>1100</v>
      </c>
      <c r="O7" s="9"/>
    </row>
    <row r="8" spans="1:15" ht="17.25" x14ac:dyDescent="0.4">
      <c r="A8" s="12"/>
      <c r="B8" s="2"/>
      <c r="C8" s="3"/>
      <c r="E8" s="12"/>
      <c r="F8" s="2"/>
      <c r="G8" s="3"/>
      <c r="I8" s="15" t="s">
        <v>12</v>
      </c>
      <c r="J8" s="16">
        <v>55000</v>
      </c>
      <c r="K8" s="9"/>
      <c r="M8" s="15" t="s">
        <v>12</v>
      </c>
      <c r="N8" s="16">
        <v>122000</v>
      </c>
      <c r="O8" s="9"/>
    </row>
    <row r="9" spans="1:15" ht="17.25" x14ac:dyDescent="0.4">
      <c r="A9" s="10" t="s">
        <v>13</v>
      </c>
      <c r="B9" s="2"/>
      <c r="C9" s="3"/>
      <c r="E9" s="10" t="s">
        <v>13</v>
      </c>
      <c r="F9" s="2"/>
      <c r="G9" s="3"/>
      <c r="I9" s="15" t="s">
        <v>14</v>
      </c>
      <c r="J9" s="16" t="s">
        <v>15</v>
      </c>
      <c r="K9" s="9">
        <v>500</v>
      </c>
      <c r="M9" s="15" t="s">
        <v>14</v>
      </c>
      <c r="N9" s="16" t="s">
        <v>15</v>
      </c>
      <c r="O9" s="9">
        <v>3300</v>
      </c>
    </row>
    <row r="10" spans="1:15" ht="17.25" x14ac:dyDescent="0.4">
      <c r="A10" s="19" t="s">
        <v>16</v>
      </c>
      <c r="B10" s="20">
        <v>4500</v>
      </c>
      <c r="C10" s="23"/>
      <c r="E10" s="19" t="s">
        <v>16</v>
      </c>
      <c r="F10" s="20">
        <v>40000</v>
      </c>
      <c r="G10" s="23"/>
      <c r="I10" s="15" t="s">
        <v>17</v>
      </c>
      <c r="J10" s="16">
        <v>2600</v>
      </c>
      <c r="K10" s="9"/>
      <c r="M10" s="15" t="s">
        <v>17</v>
      </c>
      <c r="N10" s="16">
        <v>12000</v>
      </c>
      <c r="O10" s="9"/>
    </row>
    <row r="11" spans="1:15" ht="15.75" thickBot="1" x14ac:dyDescent="0.3">
      <c r="A11" s="19" t="s">
        <v>18</v>
      </c>
      <c r="B11" s="20">
        <v>1200</v>
      </c>
      <c r="C11" s="23"/>
      <c r="E11" s="19" t="s">
        <v>18</v>
      </c>
      <c r="F11" s="20">
        <v>8000</v>
      </c>
      <c r="G11" s="23"/>
      <c r="I11" s="24" t="s">
        <v>19</v>
      </c>
      <c r="J11" s="25">
        <v>180000</v>
      </c>
      <c r="K11" s="4"/>
      <c r="M11" s="24" t="s">
        <v>19</v>
      </c>
      <c r="N11" s="25">
        <f>SUM(N5:N10)-O9</f>
        <v>530800</v>
      </c>
      <c r="O11" s="4"/>
    </row>
    <row r="12" spans="1:15" ht="15.75" thickTop="1" x14ac:dyDescent="0.25">
      <c r="A12" s="19" t="s">
        <v>20</v>
      </c>
      <c r="B12" s="20">
        <v>300</v>
      </c>
      <c r="C12" s="23"/>
      <c r="E12" s="19" t="s">
        <v>20</v>
      </c>
      <c r="F12" s="20">
        <v>2400</v>
      </c>
      <c r="G12" s="23"/>
      <c r="I12" s="26"/>
      <c r="J12" s="5"/>
      <c r="K12" s="4"/>
      <c r="M12" s="26"/>
      <c r="N12" s="5"/>
      <c r="O12" s="4"/>
    </row>
    <row r="13" spans="1:15" x14ac:dyDescent="0.25">
      <c r="A13" s="19" t="s">
        <v>21</v>
      </c>
      <c r="B13" s="20">
        <v>500</v>
      </c>
      <c r="C13" s="23"/>
      <c r="E13" s="19" t="s">
        <v>21</v>
      </c>
      <c r="F13" s="20">
        <v>2855</v>
      </c>
      <c r="G13" s="23"/>
      <c r="I13" s="8" t="s">
        <v>22</v>
      </c>
      <c r="J13" s="27"/>
      <c r="K13" s="4"/>
      <c r="M13" s="8" t="s">
        <v>22</v>
      </c>
      <c r="N13" s="27"/>
      <c r="O13" s="4"/>
    </row>
    <row r="14" spans="1:15" x14ac:dyDescent="0.25">
      <c r="A14" s="19" t="s">
        <v>23</v>
      </c>
      <c r="B14" s="20">
        <v>100</v>
      </c>
      <c r="C14" s="23"/>
      <c r="E14" s="19" t="s">
        <v>23</v>
      </c>
      <c r="F14" s="20">
        <v>2000</v>
      </c>
      <c r="G14" s="23"/>
      <c r="I14" s="28" t="s">
        <v>24</v>
      </c>
      <c r="J14" s="29"/>
      <c r="K14" s="30"/>
      <c r="M14" s="28" t="s">
        <v>24</v>
      </c>
      <c r="N14" s="29"/>
      <c r="O14" s="30"/>
    </row>
    <row r="15" spans="1:15" ht="17.25" x14ac:dyDescent="0.4">
      <c r="A15" s="19" t="s">
        <v>25</v>
      </c>
      <c r="B15" s="31">
        <v>400</v>
      </c>
      <c r="C15" s="23"/>
      <c r="E15" s="19" t="s">
        <v>25</v>
      </c>
      <c r="F15" s="31">
        <v>4300</v>
      </c>
      <c r="G15" s="23"/>
      <c r="I15" s="32" t="s">
        <v>26</v>
      </c>
      <c r="J15" s="33" t="s">
        <v>15</v>
      </c>
      <c r="K15" s="9">
        <v>8000</v>
      </c>
      <c r="M15" s="32" t="s">
        <v>26</v>
      </c>
      <c r="N15" s="33" t="s">
        <v>15</v>
      </c>
      <c r="O15" s="9">
        <v>192000</v>
      </c>
    </row>
    <row r="16" spans="1:15" x14ac:dyDescent="0.25">
      <c r="A16" s="34" t="s">
        <v>27</v>
      </c>
      <c r="B16" s="35" t="s">
        <v>15</v>
      </c>
      <c r="C16" s="18">
        <v>7000</v>
      </c>
      <c r="E16" s="34" t="s">
        <v>27</v>
      </c>
      <c r="F16" s="35" t="s">
        <v>15</v>
      </c>
      <c r="G16" s="18">
        <f>SUM(F10:F15)</f>
        <v>59555</v>
      </c>
      <c r="I16" s="32" t="s">
        <v>28</v>
      </c>
      <c r="J16" s="33" t="s">
        <v>15</v>
      </c>
      <c r="K16" s="37">
        <v>3000</v>
      </c>
      <c r="M16" s="32" t="s">
        <v>28</v>
      </c>
      <c r="N16" s="33" t="s">
        <v>15</v>
      </c>
      <c r="O16" s="37">
        <v>10000</v>
      </c>
    </row>
    <row r="17" spans="1:16" x14ac:dyDescent="0.25">
      <c r="A17" s="12"/>
      <c r="B17" s="13"/>
      <c r="C17" s="38"/>
      <c r="E17" s="12"/>
      <c r="F17" s="13"/>
      <c r="G17" s="38"/>
      <c r="I17" s="24" t="s">
        <v>29</v>
      </c>
      <c r="J17" s="39" t="s">
        <v>15</v>
      </c>
      <c r="K17" s="40">
        <v>11000</v>
      </c>
      <c r="M17" s="24" t="s">
        <v>29</v>
      </c>
      <c r="N17" s="39" t="s">
        <v>15</v>
      </c>
      <c r="O17" s="40">
        <f>SUM(O15:O16)</f>
        <v>202000</v>
      </c>
    </row>
    <row r="18" spans="1:16" ht="15.75" thickBot="1" x14ac:dyDescent="0.3">
      <c r="A18" s="10"/>
      <c r="B18" s="2"/>
      <c r="C18" s="41">
        <v>21000</v>
      </c>
      <c r="E18" s="10"/>
      <c r="F18" s="2"/>
      <c r="G18" s="41">
        <f>G7-G16</f>
        <v>129445</v>
      </c>
      <c r="I18" s="26"/>
      <c r="J18" s="5"/>
      <c r="K18" s="4"/>
      <c r="M18" s="26"/>
      <c r="N18" s="5"/>
      <c r="O18" s="4"/>
    </row>
    <row r="19" spans="1:16" ht="15.75" thickTop="1" x14ac:dyDescent="0.25">
      <c r="I19" s="42" t="s">
        <v>30</v>
      </c>
      <c r="J19" s="9"/>
      <c r="K19" s="4"/>
      <c r="M19" s="42" t="s">
        <v>30</v>
      </c>
      <c r="N19" s="9"/>
      <c r="O19" s="4"/>
    </row>
    <row r="20" spans="1:16" x14ac:dyDescent="0.25">
      <c r="I20" s="15" t="s">
        <v>31</v>
      </c>
      <c r="J20" s="9"/>
      <c r="K20" s="9">
        <v>150000</v>
      </c>
      <c r="M20" s="15" t="s">
        <v>31</v>
      </c>
      <c r="N20" s="9"/>
      <c r="O20" s="9">
        <v>203800</v>
      </c>
    </row>
    <row r="21" spans="1:16" ht="15.75" thickBot="1" x14ac:dyDescent="0.3">
      <c r="I21" s="26" t="s">
        <v>32</v>
      </c>
      <c r="J21" s="25" t="s">
        <v>15</v>
      </c>
      <c r="K21" s="43">
        <v>19000</v>
      </c>
      <c r="M21" s="26" t="s">
        <v>32</v>
      </c>
      <c r="N21" s="25" t="s">
        <v>15</v>
      </c>
      <c r="O21" s="43">
        <v>125000</v>
      </c>
    </row>
    <row r="22" spans="1:16" ht="15.75" thickTop="1" x14ac:dyDescent="0.25">
      <c r="I22" s="24" t="s">
        <v>33</v>
      </c>
      <c r="J22" s="44" t="s">
        <v>15</v>
      </c>
      <c r="K22" s="45">
        <v>169000</v>
      </c>
      <c r="M22" s="24" t="s">
        <v>33</v>
      </c>
      <c r="N22" s="44" t="s">
        <v>15</v>
      </c>
      <c r="O22" s="45">
        <f>SUM(O20:O21)</f>
        <v>328800</v>
      </c>
      <c r="P22" s="46"/>
    </row>
    <row r="23" spans="1:16" x14ac:dyDescent="0.25">
      <c r="I23" s="26"/>
      <c r="J23" s="9"/>
      <c r="K23" s="4"/>
      <c r="M23" s="26"/>
      <c r="N23" s="9"/>
      <c r="O23" s="4"/>
    </row>
    <row r="24" spans="1:16" ht="30.75" thickBot="1" x14ac:dyDescent="0.3">
      <c r="I24" s="47" t="s">
        <v>34</v>
      </c>
      <c r="J24" s="48">
        <v>180000</v>
      </c>
      <c r="K24" s="4"/>
      <c r="M24" s="47" t="s">
        <v>34</v>
      </c>
      <c r="N24" s="48">
        <f>O17+O22</f>
        <v>530800</v>
      </c>
      <c r="O24" s="4"/>
    </row>
    <row r="25" spans="1:16" ht="15.75" thickTop="1" x14ac:dyDescent="0.25">
      <c r="A25" t="s">
        <v>38</v>
      </c>
    </row>
  </sheetData>
  <mergeCells count="10">
    <mergeCell ref="I2:K2"/>
    <mergeCell ref="M2:O2"/>
    <mergeCell ref="A3:C3"/>
    <mergeCell ref="E3:G3"/>
    <mergeCell ref="A1:C1"/>
    <mergeCell ref="E1:G1"/>
    <mergeCell ref="A2:C2"/>
    <mergeCell ref="E2:G2"/>
    <mergeCell ref="I1:K1"/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Horizontal Analysis</vt:lpstr>
      <vt:lpstr>Vertical Analysis</vt:lpstr>
    </vt:vector>
  </TitlesOfParts>
  <Company>Career Education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Ciaccio</dc:creator>
  <cp:lastModifiedBy>Cat McBride</cp:lastModifiedBy>
  <dcterms:created xsi:type="dcterms:W3CDTF">2016-08-26T20:30:17Z</dcterms:created>
  <dcterms:modified xsi:type="dcterms:W3CDTF">2021-11-30T20:49:53Z</dcterms:modified>
</cp:coreProperties>
</file>