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eta\HCM410\2024 Revisions\Adaptive Learning\"/>
    </mc:Choice>
  </mc:AlternateContent>
  <xr:revisionPtr revIDLastSave="0" documentId="13_ncr:1_{EDC6925B-A8D0-41D7-94B4-565659BE90AC}" xr6:coauthVersionLast="47" xr6:coauthVersionMax="47" xr10:uidLastSave="{00000000-0000-0000-0000-000000000000}"/>
  <bookViews>
    <workbookView xWindow="0" yWindow="0" windowWidth="20490" windowHeight="10920" xr2:uid="{87A4290D-FE0F-1143-B483-2E6E10B4FE67}"/>
  </bookViews>
  <sheets>
    <sheet name="NEW -- 20XX Budget IP4 UnLocked" sheetId="1" r:id="rId1"/>
  </sheets>
  <definedNames>
    <definedName name="DiscountsNFY" localSheetId="0">'NEW -- 20XX Budget IP4 UnLocked'!$I$30:$I$36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1" l="1"/>
  <c r="G27" i="1"/>
</calcChain>
</file>

<file path=xl/sharedStrings.xml><?xml version="1.0" encoding="utf-8"?>
<sst xmlns="http://schemas.openxmlformats.org/spreadsheetml/2006/main" count="80" uniqueCount="79">
  <si>
    <t>HCM410</t>
  </si>
  <si>
    <t xml:space="preserve">Community Care Medical Center </t>
  </si>
  <si>
    <t xml:space="preserve"> OPERATING BUDGET FOR 20XX</t>
  </si>
  <si>
    <t>Current     Budget</t>
  </si>
  <si>
    <r>
      <t xml:space="preserve">Proposed Revenue Budget Change </t>
    </r>
    <r>
      <rPr>
        <b/>
        <sz val="12"/>
        <color theme="1"/>
        <rFont val="Arial"/>
        <family val="2"/>
      </rPr>
      <t>% ( + or - )</t>
    </r>
  </si>
  <si>
    <t>Next Yr Revenue Budget</t>
  </si>
  <si>
    <t>Revised Budget w/ New Proposed Expenses</t>
  </si>
  <si>
    <t>Revenues</t>
  </si>
  <si>
    <t>Medicine Service Lines</t>
  </si>
  <si>
    <t>Surgical Service Lines</t>
  </si>
  <si>
    <t xml:space="preserve">Surgery </t>
  </si>
  <si>
    <t>Urgent Care Center</t>
  </si>
  <si>
    <t>Therapies - PT, OT, Speech</t>
  </si>
  <si>
    <t>Pharmacy</t>
  </si>
  <si>
    <t>Laboratory</t>
  </si>
  <si>
    <t>Home Health and Hospice</t>
  </si>
  <si>
    <t>Ambulance Services</t>
  </si>
  <si>
    <t>Other</t>
  </si>
  <si>
    <r>
      <rPr>
        <b/>
        <sz val="14"/>
        <color theme="1"/>
        <rFont val="Arial"/>
        <family val="2"/>
      </rPr>
      <t>GROSS</t>
    </r>
    <r>
      <rPr>
        <sz val="12"/>
        <color theme="1"/>
        <rFont val="Arial"/>
        <family val="2"/>
      </rPr>
      <t xml:space="preserve"> Rev Subtotal</t>
    </r>
  </si>
  <si>
    <t>DEDUCTION Items</t>
  </si>
  <si>
    <t>Reimbursement % rate</t>
  </si>
  <si>
    <t>Medicare - 35% of volume</t>
  </si>
  <si>
    <t>Medicaid - 38% of volume</t>
  </si>
  <si>
    <t>Bad Debt</t>
  </si>
  <si>
    <r>
      <rPr>
        <sz val="12"/>
        <color rgb="FFFF0000"/>
        <rFont val="Arial"/>
        <family val="2"/>
      </rPr>
      <t>Deductions</t>
    </r>
    <r>
      <rPr>
        <sz val="12"/>
        <color theme="1"/>
        <rFont val="Arial"/>
        <family val="2"/>
      </rPr>
      <t xml:space="preserve"> Subtotal</t>
    </r>
  </si>
  <si>
    <t>NET User (Patient Care) Revenues</t>
  </si>
  <si>
    <t>Café</t>
  </si>
  <si>
    <t>Gift Shop</t>
  </si>
  <si>
    <t xml:space="preserve">Parking </t>
  </si>
  <si>
    <r>
      <t>Operating Revenues (</t>
    </r>
    <r>
      <rPr>
        <sz val="12"/>
        <color theme="1"/>
        <rFont val="Arial"/>
        <family val="2"/>
      </rPr>
      <t xml:space="preserve">Total </t>
    </r>
    <r>
      <rPr>
        <b/>
        <sz val="16"/>
        <color theme="1"/>
        <rFont val="Arial"/>
        <family val="2"/>
      </rPr>
      <t>)</t>
    </r>
  </si>
  <si>
    <t>Expenses</t>
  </si>
  <si>
    <r>
      <t xml:space="preserve">Change </t>
    </r>
    <r>
      <rPr>
        <b/>
        <sz val="12"/>
        <color theme="1"/>
        <rFont val="Arial"/>
        <family val="2"/>
      </rPr>
      <t>% ( + or - )</t>
    </r>
  </si>
  <si>
    <t>New Propsed Expense  Budget</t>
  </si>
  <si>
    <t>=i45-(i45*k45)</t>
  </si>
  <si>
    <t xml:space="preserve">Pharamceuticals </t>
  </si>
  <si>
    <t xml:space="preserve">Clinical Care Supplies </t>
  </si>
  <si>
    <t>Utilities - Light, Heat, Water, Communications</t>
  </si>
  <si>
    <t xml:space="preserve">Depreciation </t>
  </si>
  <si>
    <t>Other Expense</t>
  </si>
  <si>
    <t>Total Operating Expenses</t>
  </si>
  <si>
    <t>=SUM(L45:L60)</t>
  </si>
  <si>
    <t>Net Operating Margin</t>
  </si>
  <si>
    <t>=L42-L61</t>
  </si>
  <si>
    <t>Margin % from Operations</t>
  </si>
  <si>
    <t>=L63/L42</t>
  </si>
  <si>
    <t>Interest Expense</t>
  </si>
  <si>
    <t>Net Income</t>
  </si>
  <si>
    <t>=L63-L66</t>
  </si>
  <si>
    <t xml:space="preserve">Profit Margin % </t>
  </si>
  <si>
    <t>=L68/L42</t>
  </si>
  <si>
    <t xml:space="preserve"> </t>
  </si>
  <si>
    <t xml:space="preserve">Inpatient - Hospital </t>
  </si>
  <si>
    <t>Outpatient - Hospital &amp; Off-Site</t>
  </si>
  <si>
    <t>Medical Offices - Clinics</t>
  </si>
  <si>
    <t>Emergency Room - Level III</t>
  </si>
  <si>
    <t>Ambulatory Surgery Center - Off-Site</t>
  </si>
  <si>
    <t xml:space="preserve">Wellness Center - Health Promotion - Off-Site </t>
  </si>
  <si>
    <t xml:space="preserve">Ancillary Services - Hospital </t>
  </si>
  <si>
    <t xml:space="preserve"> Clincal Care - Not  a Fitness Center or Gym Facility Alone</t>
  </si>
  <si>
    <t>Imaging - X-Ray, MRI, CT Ultrasound</t>
  </si>
  <si>
    <t>Behavioral - Mental Health, Including Substance Abuse</t>
  </si>
  <si>
    <r>
      <t xml:space="preserve">Deductions from Revs </t>
    </r>
    <r>
      <rPr>
        <sz val="12"/>
        <color theme="1" tint="0.249977111117893"/>
        <rFont val="Arial"/>
        <family val="2"/>
      </rPr>
      <t>(Contractual Allowances &amp; Other )</t>
    </r>
  </si>
  <si>
    <t>Charity Care</t>
  </si>
  <si>
    <t>Commercial Ins. - 27% of volume</t>
  </si>
  <si>
    <t>Other Revs Subtotal</t>
  </si>
  <si>
    <t>Other Revs - Noncare Delivery</t>
  </si>
  <si>
    <t xml:space="preserve">Formula to use down the column of expense line items - adjust row numbers as needed   </t>
  </si>
  <si>
    <t>Payroll = Hourly Labor (Including Nursing Salaries)</t>
  </si>
  <si>
    <t xml:space="preserve">     Benefits = 28% of Payroll</t>
  </si>
  <si>
    <t xml:space="preserve">Contract Labor/Agency - Temporary Help (Including RNs) </t>
  </si>
  <si>
    <t xml:space="preserve">Professional Services - Purchased Clinical Services </t>
  </si>
  <si>
    <t xml:space="preserve">Purchased Services - Consulting, Other </t>
  </si>
  <si>
    <t>Office - General Operating Supplies &amp; Small Equipment</t>
  </si>
  <si>
    <t>General Services (Facility &amp; Grounds Maint., Security, Laundry, etc.)</t>
  </si>
  <si>
    <t>Equipment Maint. &amp; Repair</t>
  </si>
  <si>
    <t>Rental/Lease Buildings</t>
  </si>
  <si>
    <t>Rental/Lease Med. Equipment</t>
  </si>
  <si>
    <t>Rental/Lease Non-Med. Equipment</t>
  </si>
  <si>
    <r>
      <rPr>
        <b/>
        <sz val="11"/>
        <color theme="4"/>
        <rFont val="Arial"/>
        <family val="2"/>
      </rPr>
      <t>Note:</t>
    </r>
    <r>
      <rPr>
        <sz val="11"/>
        <color theme="4"/>
        <rFont val="Arial"/>
        <family val="2"/>
      </rPr>
      <t xml:space="preserve"> You are required to make entries in Change and New Proposed Expense Budget cells in Column K and L only.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</si>
</sst>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_(&quot;$&quot;* #,##0.0_);_(&quot;$&quot;* \(#,##0.0\);_(&quot;$&quot;* &quot;-&quot;?_);_(@_)"/>
    <numFmt numFmtId="167" formatCode="0.00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4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 tint="0.249977111117893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AF15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BC7"/>
        <bgColor indexed="64"/>
      </patternFill>
    </fill>
    <fill>
      <patternFill patternType="solid">
        <fgColor rgb="FFFFCBD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5" xfId="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4" fontId="2" fillId="0" borderId="0" xfId="1" applyNumberFormat="1" applyFont="1" applyBorder="1"/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2" fillId="0" borderId="15" xfId="0" applyFont="1" applyBorder="1"/>
    <xf numFmtId="164" fontId="9" fillId="0" borderId="15" xfId="1" applyNumberFormat="1" applyFont="1" applyBorder="1" applyProtection="1"/>
    <xf numFmtId="165" fontId="9" fillId="0" borderId="0" xfId="2" applyNumberFormat="1" applyFont="1" applyBorder="1" applyProtection="1"/>
    <xf numFmtId="42" fontId="9" fillId="0" borderId="16" xfId="0" applyNumberFormat="1" applyFont="1" applyBorder="1"/>
    <xf numFmtId="44" fontId="2" fillId="0" borderId="0" xfId="0" quotePrefix="1" applyNumberFormat="1" applyFont="1" applyAlignment="1" applyProtection="1">
      <alignment horizontal="center"/>
      <protection locked="0"/>
    </xf>
    <xf numFmtId="165" fontId="2" fillId="0" borderId="0" xfId="2" applyNumberFormat="1" applyFont="1" applyBorder="1"/>
    <xf numFmtId="0" fontId="9" fillId="0" borderId="7" xfId="0" applyFont="1" applyBorder="1" applyAlignment="1">
      <alignment horizontal="center"/>
    </xf>
    <xf numFmtId="42" fontId="9" fillId="0" borderId="0" xfId="0" applyNumberFormat="1" applyFont="1" applyProtection="1">
      <protection locked="0"/>
    </xf>
    <xf numFmtId="3" fontId="9" fillId="0" borderId="15" xfId="0" applyNumberFormat="1" applyFont="1" applyBorder="1"/>
    <xf numFmtId="0" fontId="2" fillId="0" borderId="14" xfId="0" applyFont="1" applyBorder="1"/>
    <xf numFmtId="0" fontId="2" fillId="0" borderId="0" xfId="0" quotePrefix="1" applyFont="1" applyAlignment="1" applyProtection="1">
      <alignment horizontal="center"/>
      <protection locked="0"/>
    </xf>
    <xf numFmtId="0" fontId="9" fillId="0" borderId="13" xfId="0" applyFont="1" applyBorder="1" applyAlignment="1">
      <alignment horizontal="left" wrapText="1"/>
    </xf>
    <xf numFmtId="3" fontId="9" fillId="0" borderId="16" xfId="0" applyNumberFormat="1" applyFont="1" applyBorder="1"/>
    <xf numFmtId="3" fontId="9" fillId="0" borderId="0" xfId="0" applyNumberFormat="1" applyFont="1" applyProtection="1">
      <protection locked="0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0" fontId="9" fillId="0" borderId="13" xfId="0" applyFont="1" applyBorder="1"/>
    <xf numFmtId="0" fontId="9" fillId="0" borderId="15" xfId="0" applyFont="1" applyBorder="1"/>
    <xf numFmtId="10" fontId="9" fillId="0" borderId="0" xfId="2" applyNumberFormat="1" applyFont="1" applyBorder="1" applyProtection="1"/>
    <xf numFmtId="0" fontId="9" fillId="0" borderId="17" xfId="0" applyFont="1" applyBorder="1" applyAlignment="1">
      <alignment horizontal="center"/>
    </xf>
    <xf numFmtId="164" fontId="7" fillId="4" borderId="18" xfId="1" applyNumberFormat="1" applyFont="1" applyFill="1" applyBorder="1" applyAlignment="1" applyProtection="1"/>
    <xf numFmtId="0" fontId="9" fillId="0" borderId="0" xfId="0" applyFont="1"/>
    <xf numFmtId="9" fontId="2" fillId="0" borderId="0" xfId="0" applyNumberFormat="1" applyFont="1"/>
    <xf numFmtId="0" fontId="10" fillId="0" borderId="0" xfId="0" applyFont="1" applyAlignment="1">
      <alignment horizontal="left"/>
    </xf>
    <xf numFmtId="164" fontId="2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7" fillId="0" borderId="19" xfId="0" applyFont="1" applyBorder="1"/>
    <xf numFmtId="0" fontId="12" fillId="0" borderId="19" xfId="0" quotePrefix="1" applyFont="1" applyBorder="1" applyAlignment="1">
      <alignment horizontal="center" wrapText="1"/>
    </xf>
    <xf numFmtId="0" fontId="9" fillId="0" borderId="19" xfId="0" applyFont="1" applyBorder="1"/>
    <xf numFmtId="0" fontId="2" fillId="0" borderId="0" xfId="0" applyFont="1" applyAlignment="1" applyProtection="1">
      <alignment horizontal="center"/>
      <protection locked="0"/>
    </xf>
    <xf numFmtId="10" fontId="9" fillId="0" borderId="13" xfId="2" applyNumberFormat="1" applyFont="1" applyBorder="1" applyProtection="1"/>
    <xf numFmtId="164" fontId="9" fillId="0" borderId="16" xfId="1" applyNumberFormat="1" applyFont="1" applyBorder="1" applyProtection="1"/>
    <xf numFmtId="164" fontId="2" fillId="0" borderId="19" xfId="1" applyNumberFormat="1" applyFont="1" applyBorder="1" applyProtection="1"/>
    <xf numFmtId="10" fontId="9" fillId="0" borderId="0" xfId="2" applyNumberFormat="1" applyFont="1" applyBorder="1"/>
    <xf numFmtId="9" fontId="2" fillId="0" borderId="0" xfId="2" applyFont="1" applyBorder="1"/>
    <xf numFmtId="164" fontId="2" fillId="0" borderId="0" xfId="0" applyNumberFormat="1" applyFont="1"/>
    <xf numFmtId="0" fontId="9" fillId="0" borderId="10" xfId="0" applyFont="1" applyBorder="1" applyAlignment="1">
      <alignment horizontal="center"/>
    </xf>
    <xf numFmtId="0" fontId="9" fillId="0" borderId="7" xfId="0" applyFont="1" applyBorder="1"/>
    <xf numFmtId="3" fontId="9" fillId="5" borderId="20" xfId="0" applyNumberFormat="1" applyFont="1" applyFill="1" applyBorder="1"/>
    <xf numFmtId="164" fontId="9" fillId="5" borderId="20" xfId="1" applyNumberFormat="1" applyFont="1" applyFill="1" applyBorder="1" applyProtection="1"/>
    <xf numFmtId="42" fontId="7" fillId="4" borderId="5" xfId="0" applyNumberFormat="1" applyFont="1" applyFill="1" applyBorder="1" applyAlignment="1">
      <alignment vertical="center"/>
    </xf>
    <xf numFmtId="42" fontId="7" fillId="4" borderId="19" xfId="0" applyNumberFormat="1" applyFont="1" applyFill="1" applyBorder="1" applyAlignment="1">
      <alignment vertical="center"/>
    </xf>
    <xf numFmtId="10" fontId="14" fillId="0" borderId="0" xfId="2" applyNumberFormat="1" applyFont="1" applyBorder="1"/>
    <xf numFmtId="0" fontId="6" fillId="0" borderId="7" xfId="0" applyFont="1" applyBorder="1"/>
    <xf numFmtId="0" fontId="6" fillId="0" borderId="0" xfId="0" applyFont="1"/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4" fontId="2" fillId="0" borderId="0" xfId="0" quotePrefix="1" applyNumberFormat="1" applyFont="1" applyAlignment="1">
      <alignment horizontal="center"/>
    </xf>
    <xf numFmtId="0" fontId="6" fillId="6" borderId="11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4" xfId="0" applyFont="1" applyBorder="1"/>
    <xf numFmtId="10" fontId="9" fillId="0" borderId="15" xfId="2" applyNumberFormat="1" applyFont="1" applyBorder="1" applyProtection="1"/>
    <xf numFmtId="42" fontId="9" fillId="0" borderId="11" xfId="1" applyNumberFormat="1" applyFont="1" applyBorder="1" applyAlignment="1" applyProtection="1"/>
    <xf numFmtId="9" fontId="2" fillId="0" borderId="19" xfId="2" applyFont="1" applyBorder="1" applyProtection="1">
      <protection locked="0"/>
    </xf>
    <xf numFmtId="164" fontId="2" fillId="0" borderId="19" xfId="0" quotePrefix="1" applyNumberFormat="1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17" xfId="1" applyNumberFormat="1" applyFont="1" applyBorder="1" applyAlignment="1" applyProtection="1">
      <alignment horizontal="center"/>
    </xf>
    <xf numFmtId="164" fontId="2" fillId="0" borderId="19" xfId="0" quotePrefix="1" applyNumberFormat="1" applyFont="1" applyBorder="1" applyAlignment="1">
      <alignment horizontal="center"/>
    </xf>
    <xf numFmtId="166" fontId="2" fillId="0" borderId="0" xfId="0" applyNumberFormat="1" applyFont="1"/>
    <xf numFmtId="9" fontId="2" fillId="0" borderId="19" xfId="2" applyFont="1" applyBorder="1" applyProtection="1"/>
    <xf numFmtId="0" fontId="2" fillId="0" borderId="13" xfId="0" applyFont="1" applyBorder="1"/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167" fontId="9" fillId="0" borderId="0" xfId="0" applyNumberFormat="1" applyFont="1"/>
    <xf numFmtId="42" fontId="9" fillId="5" borderId="23" xfId="1" applyNumberFormat="1" applyFont="1" applyFill="1" applyBorder="1" applyAlignment="1" applyProtection="1"/>
    <xf numFmtId="42" fontId="9" fillId="5" borderId="19" xfId="1" applyNumberFormat="1" applyFont="1" applyFill="1" applyBorder="1" applyAlignment="1" applyProtection="1">
      <protection locked="0"/>
    </xf>
    <xf numFmtId="42" fontId="9" fillId="5" borderId="19" xfId="1" applyNumberFormat="1" applyFont="1" applyFill="1" applyBorder="1" applyAlignment="1" applyProtection="1"/>
    <xf numFmtId="42" fontId="9" fillId="0" borderId="0" xfId="1" quotePrefix="1" applyNumberFormat="1" applyFont="1" applyFill="1" applyBorder="1" applyAlignment="1" applyProtection="1">
      <alignment horizontal="center"/>
      <protection locked="0"/>
    </xf>
    <xf numFmtId="10" fontId="9" fillId="0" borderId="8" xfId="2" applyNumberFormat="1" applyFont="1" applyBorder="1" applyProtection="1"/>
    <xf numFmtId="10" fontId="9" fillId="0" borderId="8" xfId="2" quotePrefix="1" applyNumberFormat="1" applyFont="1" applyBorder="1" applyProtection="1">
      <protection locked="0"/>
    </xf>
    <xf numFmtId="167" fontId="9" fillId="0" borderId="8" xfId="2" quotePrefix="1" applyNumberFormat="1" applyFont="1" applyBorder="1" applyAlignment="1" applyProtection="1">
      <alignment horizontal="center"/>
      <protection locked="0"/>
    </xf>
    <xf numFmtId="167" fontId="9" fillId="0" borderId="0" xfId="2" applyNumberFormat="1" applyFont="1" applyBorder="1" applyProtection="1"/>
    <xf numFmtId="9" fontId="9" fillId="0" borderId="0" xfId="2" applyFont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64" fontId="9" fillId="0" borderId="19" xfId="1" applyNumberFormat="1" applyFont="1" applyBorder="1" applyProtection="1"/>
    <xf numFmtId="42" fontId="6" fillId="4" borderId="24" xfId="0" applyNumberFormat="1" applyFont="1" applyFill="1" applyBorder="1" applyAlignment="1">
      <alignment vertical="center"/>
    </xf>
    <xf numFmtId="42" fontId="6" fillId="4" borderId="19" xfId="0" quotePrefix="1" applyNumberFormat="1" applyFont="1" applyFill="1" applyBorder="1" applyAlignment="1" applyProtection="1">
      <alignment vertical="center"/>
      <protection locked="0"/>
    </xf>
    <xf numFmtId="167" fontId="9" fillId="0" borderId="0" xfId="2" quotePrefix="1" applyNumberFormat="1" applyFont="1" applyAlignment="1" applyProtection="1">
      <alignment horizontal="center" vertical="center"/>
      <protection locked="0"/>
    </xf>
    <xf numFmtId="10" fontId="6" fillId="0" borderId="0" xfId="2" applyNumberFormat="1" applyFont="1" applyProtection="1"/>
    <xf numFmtId="10" fontId="9" fillId="0" borderId="0" xfId="2" quotePrefix="1" applyNumberFormat="1" applyFont="1" applyProtection="1">
      <protection locked="0"/>
    </xf>
    <xf numFmtId="167" fontId="9" fillId="0" borderId="0" xfId="2" quotePrefix="1" applyNumberFormat="1" applyFont="1" applyAlignment="1" applyProtection="1">
      <alignment horizontal="center"/>
      <protection locked="0"/>
    </xf>
    <xf numFmtId="0" fontId="12" fillId="0" borderId="0" xfId="0" applyFont="1"/>
    <xf numFmtId="0" fontId="2" fillId="0" borderId="13" xfId="0" applyFont="1" applyBorder="1" applyAlignment="1">
      <alignment horizontal="left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13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6" borderId="7" xfId="0" applyFon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7" xfId="0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8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17" xfId="0" applyFont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0" borderId="2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2" xfId="0" applyFont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83385</xdr:colOff>
      <xdr:row>6</xdr:row>
      <xdr:rowOff>57726</xdr:rowOff>
    </xdr:from>
    <xdr:to>
      <xdr:col>2</xdr:col>
      <xdr:colOff>372021</xdr:colOff>
      <xdr:row>27</xdr:row>
      <xdr:rowOff>12828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BB055E9-E7A0-B64F-B8B4-A531C3E676D9}"/>
            </a:ext>
          </a:extLst>
        </xdr:cNvPr>
        <xdr:cNvSpPr txBox="1"/>
      </xdr:nvSpPr>
      <xdr:spPr>
        <a:xfrm rot="16200000">
          <a:off x="-1115098" y="5244009"/>
          <a:ext cx="4260402" cy="288636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GROSS Revs </a:t>
          </a:r>
        </a:p>
      </xdr:txBody>
    </xdr:sp>
    <xdr:clientData/>
  </xdr:twoCellAnchor>
  <xdr:twoCellAnchor>
    <xdr:from>
      <xdr:col>0</xdr:col>
      <xdr:colOff>259772</xdr:colOff>
      <xdr:row>5</xdr:row>
      <xdr:rowOff>274203</xdr:rowOff>
    </xdr:from>
    <xdr:to>
      <xdr:col>1</xdr:col>
      <xdr:colOff>375227</xdr:colOff>
      <xdr:row>41</xdr:row>
      <xdr:rowOff>303067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6EFA9CB-3B9E-4048-94CC-13F0BA7BCA89}"/>
            </a:ext>
          </a:extLst>
        </xdr:cNvPr>
        <xdr:cNvSpPr txBox="1"/>
      </xdr:nvSpPr>
      <xdr:spPr>
        <a:xfrm rot="16200000">
          <a:off x="-3678382" y="7069857"/>
          <a:ext cx="8385464" cy="50915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/>
            <a:t>REVENUES</a:t>
          </a:r>
          <a:endParaRPr lang="en-US" sz="1100"/>
        </a:p>
      </xdr:txBody>
    </xdr:sp>
    <xdr:clientData/>
  </xdr:twoCellAnchor>
  <xdr:twoCellAnchor>
    <xdr:from>
      <xdr:col>4</xdr:col>
      <xdr:colOff>9575</xdr:colOff>
      <xdr:row>28</xdr:row>
      <xdr:rowOff>7523</xdr:rowOff>
    </xdr:from>
    <xdr:to>
      <xdr:col>12</xdr:col>
      <xdr:colOff>41516</xdr:colOff>
      <xdr:row>34</xdr:row>
      <xdr:rowOff>158777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C562866-73FE-2548-90FF-4A2797E2BFF2}"/>
            </a:ext>
          </a:extLst>
        </xdr:cNvPr>
        <xdr:cNvSpPr/>
      </xdr:nvSpPr>
      <xdr:spPr>
        <a:xfrm>
          <a:off x="1503268" y="7681642"/>
          <a:ext cx="10011543" cy="1699067"/>
        </a:xfrm>
        <a:prstGeom prst="rect">
          <a:avLst/>
        </a:prstGeom>
        <a:solidFill>
          <a:srgbClr val="4F81BD">
            <a:alpha val="36863"/>
          </a:srgbClr>
        </a:solidFill>
        <a:ln>
          <a:solidFill>
            <a:srgbClr val="385D8A">
              <a:alpha val="21961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/>
            <a:t>DO NOT CHANGE </a:t>
          </a:r>
        </a:p>
        <a:p>
          <a:pPr algn="ctr"/>
          <a:r>
            <a:rPr lang="en-US" sz="2000"/>
            <a:t>ANYTHING</a:t>
          </a:r>
          <a:r>
            <a:rPr lang="en-US" sz="2000" baseline="0"/>
            <a:t> HERE  </a:t>
          </a:r>
          <a:endParaRPr lang="en-US" sz="2800"/>
        </a:p>
      </xdr:txBody>
    </xdr:sp>
    <xdr:clientData/>
  </xdr:twoCellAnchor>
  <xdr:twoCellAnchor>
    <xdr:from>
      <xdr:col>6</xdr:col>
      <xdr:colOff>140278</xdr:colOff>
      <xdr:row>29</xdr:row>
      <xdr:rowOff>134311</xdr:rowOff>
    </xdr:from>
    <xdr:to>
      <xdr:col>7</xdr:col>
      <xdr:colOff>462012</xdr:colOff>
      <xdr:row>33</xdr:row>
      <xdr:rowOff>161251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4C1DDBA-F74E-2443-A983-E659D9565C7E}"/>
            </a:ext>
          </a:extLst>
        </xdr:cNvPr>
        <xdr:cNvSpPr txBox="1"/>
      </xdr:nvSpPr>
      <xdr:spPr>
        <a:xfrm>
          <a:off x="6288233" y="8533629"/>
          <a:ext cx="1793779" cy="83512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>
              <a:ln>
                <a:solidFill>
                  <a:srgbClr val="C00000"/>
                </a:solidFill>
              </a:ln>
              <a:latin typeface="+mj-lt"/>
            </a:rPr>
            <a:t>Formulas here calculate based on Payer volume of </a:t>
          </a:r>
          <a:r>
            <a:rPr lang="en-US" sz="1100" b="0" baseline="0">
              <a:ln>
                <a:solidFill>
                  <a:srgbClr val="C00000"/>
                </a:solidFill>
              </a:ln>
              <a:latin typeface="+mj-lt"/>
            </a:rPr>
            <a:t>Gross Revs  above  and Reimbursement rates</a:t>
          </a:r>
          <a:endParaRPr lang="en-US" sz="1100" b="0">
            <a:ln>
              <a:solidFill>
                <a:srgbClr val="C00000"/>
              </a:solidFill>
            </a:ln>
            <a:latin typeface="+mj-lt"/>
          </a:endParaRPr>
        </a:p>
      </xdr:txBody>
    </xdr:sp>
    <xdr:clientData/>
  </xdr:twoCellAnchor>
  <xdr:twoCellAnchor>
    <xdr:from>
      <xdr:col>4</xdr:col>
      <xdr:colOff>24196</xdr:colOff>
      <xdr:row>36</xdr:row>
      <xdr:rowOff>325534</xdr:rowOff>
    </xdr:from>
    <xdr:to>
      <xdr:col>12</xdr:col>
      <xdr:colOff>52341</xdr:colOff>
      <xdr:row>41</xdr:row>
      <xdr:rowOff>6774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37FA5C1-6FD7-774B-B4A2-20B608AA6974}"/>
            </a:ext>
          </a:extLst>
        </xdr:cNvPr>
        <xdr:cNvSpPr/>
      </xdr:nvSpPr>
      <xdr:spPr>
        <a:xfrm>
          <a:off x="1517889" y="10056187"/>
          <a:ext cx="10007747" cy="947632"/>
        </a:xfrm>
        <a:prstGeom prst="rect">
          <a:avLst/>
        </a:prstGeom>
        <a:solidFill>
          <a:srgbClr val="4F81BD">
            <a:alpha val="36863"/>
          </a:srgbClr>
        </a:solidFill>
        <a:ln>
          <a:solidFill>
            <a:srgbClr val="385D8A">
              <a:alpha val="21961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800" baseline="0"/>
            <a:t>               </a:t>
          </a:r>
          <a:r>
            <a:rPr lang="en-US" sz="2400"/>
            <a:t>DO NOT CHANGE ANYTHING</a:t>
          </a:r>
          <a:r>
            <a:rPr lang="en-US" sz="2400" baseline="0"/>
            <a:t> HERE</a:t>
          </a:r>
          <a:endParaRPr lang="en-US" sz="2400"/>
        </a:p>
      </xdr:txBody>
    </xdr:sp>
    <xdr:clientData/>
  </xdr:twoCellAnchor>
  <xdr:twoCellAnchor>
    <xdr:from>
      <xdr:col>0</xdr:col>
      <xdr:colOff>254002</xdr:colOff>
      <xdr:row>42</xdr:row>
      <xdr:rowOff>165101</xdr:rowOff>
    </xdr:from>
    <xdr:to>
      <xdr:col>1</xdr:col>
      <xdr:colOff>369457</xdr:colOff>
      <xdr:row>65</xdr:row>
      <xdr:rowOff>237069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31A0A33-AD22-434C-80C6-4FEA7CCB0521}"/>
            </a:ext>
          </a:extLst>
        </xdr:cNvPr>
        <xdr:cNvSpPr txBox="1"/>
      </xdr:nvSpPr>
      <xdr:spPr>
        <a:xfrm rot="16200000">
          <a:off x="-2804004" y="14818207"/>
          <a:ext cx="6625168" cy="509155"/>
        </a:xfrm>
        <a:prstGeom prst="rect">
          <a:avLst/>
        </a:prstGeom>
        <a:solidFill>
          <a:srgbClr val="FFCBC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/>
            <a:t>Expenses</a:t>
          </a:r>
        </a:p>
      </xdr:txBody>
    </xdr:sp>
    <xdr:clientData/>
  </xdr:twoCellAnchor>
  <xdr:twoCellAnchor>
    <xdr:from>
      <xdr:col>2</xdr:col>
      <xdr:colOff>96089</xdr:colOff>
      <xdr:row>28</xdr:row>
      <xdr:rowOff>25400</xdr:rowOff>
    </xdr:from>
    <xdr:to>
      <xdr:col>2</xdr:col>
      <xdr:colOff>406406</xdr:colOff>
      <xdr:row>34</xdr:row>
      <xdr:rowOff>12830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656F2C7-3105-C147-9EF1-398CCFED0EDB}"/>
            </a:ext>
          </a:extLst>
        </xdr:cNvPr>
        <xdr:cNvSpPr txBox="1"/>
      </xdr:nvSpPr>
      <xdr:spPr>
        <a:xfrm rot="16200000">
          <a:off x="251183" y="8480906"/>
          <a:ext cx="1574930" cy="31031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NET Revs </a:t>
          </a:r>
        </a:p>
      </xdr:txBody>
    </xdr:sp>
    <xdr:clientData/>
  </xdr:twoCellAnchor>
  <xdr:twoCellAnchor>
    <xdr:from>
      <xdr:col>9</xdr:col>
      <xdr:colOff>93213</xdr:colOff>
      <xdr:row>4</xdr:row>
      <xdr:rowOff>1241137</xdr:rowOff>
    </xdr:from>
    <xdr:to>
      <xdr:col>12</xdr:col>
      <xdr:colOff>67734</xdr:colOff>
      <xdr:row>26</xdr:row>
      <xdr:rowOff>11650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9C83FF1-EF96-754B-A661-6F6F25409E28}"/>
            </a:ext>
          </a:extLst>
        </xdr:cNvPr>
        <xdr:cNvSpPr/>
      </xdr:nvSpPr>
      <xdr:spPr>
        <a:xfrm>
          <a:off x="10108895" y="2799773"/>
          <a:ext cx="2384634" cy="4485513"/>
        </a:xfrm>
        <a:prstGeom prst="rect">
          <a:avLst/>
        </a:prstGeom>
        <a:solidFill>
          <a:srgbClr val="4F81BD">
            <a:alpha val="36863"/>
          </a:srgbClr>
        </a:solidFill>
        <a:ln>
          <a:solidFill>
            <a:srgbClr val="385D8A">
              <a:alpha val="21961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2000"/>
            <a:t>DO NOT CHANGE ANYTHING</a:t>
          </a:r>
          <a:r>
            <a:rPr lang="en-US" sz="2000" baseline="0"/>
            <a:t> HERE</a:t>
          </a:r>
        </a:p>
        <a:p>
          <a:pPr algn="l"/>
          <a:endParaRPr lang="en-US" sz="2000" baseline="0"/>
        </a:p>
        <a:p>
          <a:pPr algn="l"/>
          <a:endParaRPr lang="en-US" sz="2000" baseline="0"/>
        </a:p>
        <a:p>
          <a:pPr algn="l"/>
          <a:endParaRPr lang="en-US" sz="2000" baseline="0"/>
        </a:p>
        <a:p>
          <a:pPr algn="l"/>
          <a:endParaRPr lang="en-US" sz="2800"/>
        </a:p>
      </xdr:txBody>
    </xdr:sp>
    <xdr:clientData/>
  </xdr:twoCellAnchor>
  <xdr:twoCellAnchor>
    <xdr:from>
      <xdr:col>9</xdr:col>
      <xdr:colOff>8584</xdr:colOff>
      <xdr:row>42</xdr:row>
      <xdr:rowOff>71888</xdr:rowOff>
    </xdr:from>
    <xdr:to>
      <xdr:col>12</xdr:col>
      <xdr:colOff>419340</xdr:colOff>
      <xdr:row>70</xdr:row>
      <xdr:rowOff>59906</xdr:rowOff>
    </xdr:to>
    <xdr:sp macro="" textlink="">
      <xdr:nvSpPr>
        <xdr:cNvPr id="10" name="Rounded Rectangle 13">
          <a:extLst>
            <a:ext uri="{FF2B5EF4-FFF2-40B4-BE49-F238E27FC236}">
              <a16:creationId xmlns:a16="http://schemas.microsoft.com/office/drawing/2014/main" id="{9AC5A756-FA46-8644-B1C2-E6A837D79B01}"/>
            </a:ext>
          </a:extLst>
        </xdr:cNvPr>
        <xdr:cNvSpPr/>
      </xdr:nvSpPr>
      <xdr:spPr>
        <a:xfrm>
          <a:off x="9965384" y="11666988"/>
          <a:ext cx="2811056" cy="7773118"/>
        </a:xfrm>
        <a:custGeom>
          <a:avLst/>
          <a:gdLst>
            <a:gd name="connsiteX0" fmla="*/ 0 w 12616132"/>
            <a:gd name="connsiteY0" fmla="*/ 1240072 h 7440283"/>
            <a:gd name="connsiteX1" fmla="*/ 1240072 w 12616132"/>
            <a:gd name="connsiteY1" fmla="*/ 0 h 7440283"/>
            <a:gd name="connsiteX2" fmla="*/ 11376060 w 12616132"/>
            <a:gd name="connsiteY2" fmla="*/ 0 h 7440283"/>
            <a:gd name="connsiteX3" fmla="*/ 12616132 w 12616132"/>
            <a:gd name="connsiteY3" fmla="*/ 1240072 h 7440283"/>
            <a:gd name="connsiteX4" fmla="*/ 12616132 w 12616132"/>
            <a:gd name="connsiteY4" fmla="*/ 6200211 h 7440283"/>
            <a:gd name="connsiteX5" fmla="*/ 11376060 w 12616132"/>
            <a:gd name="connsiteY5" fmla="*/ 7440283 h 7440283"/>
            <a:gd name="connsiteX6" fmla="*/ 1240072 w 12616132"/>
            <a:gd name="connsiteY6" fmla="*/ 7440283 h 7440283"/>
            <a:gd name="connsiteX7" fmla="*/ 0 w 12616132"/>
            <a:gd name="connsiteY7" fmla="*/ 6200211 h 7440283"/>
            <a:gd name="connsiteX8" fmla="*/ 0 w 12616132"/>
            <a:gd name="connsiteY8" fmla="*/ 1240072 h 7440283"/>
            <a:gd name="connsiteX0" fmla="*/ 0 w 12616132"/>
            <a:gd name="connsiteY0" fmla="*/ 1240072 h 7452264"/>
            <a:gd name="connsiteX1" fmla="*/ 1240072 w 12616132"/>
            <a:gd name="connsiteY1" fmla="*/ 0 h 7452264"/>
            <a:gd name="connsiteX2" fmla="*/ 11376060 w 12616132"/>
            <a:gd name="connsiteY2" fmla="*/ 0 h 7452264"/>
            <a:gd name="connsiteX3" fmla="*/ 12616132 w 12616132"/>
            <a:gd name="connsiteY3" fmla="*/ 1240072 h 7452264"/>
            <a:gd name="connsiteX4" fmla="*/ 12616132 w 12616132"/>
            <a:gd name="connsiteY4" fmla="*/ 6200211 h 7452264"/>
            <a:gd name="connsiteX5" fmla="*/ 11711532 w 12616132"/>
            <a:gd name="connsiteY5" fmla="*/ 7452264 h 7452264"/>
            <a:gd name="connsiteX6" fmla="*/ 1240072 w 12616132"/>
            <a:gd name="connsiteY6" fmla="*/ 7440283 h 7452264"/>
            <a:gd name="connsiteX7" fmla="*/ 0 w 12616132"/>
            <a:gd name="connsiteY7" fmla="*/ 6200211 h 7452264"/>
            <a:gd name="connsiteX8" fmla="*/ 0 w 12616132"/>
            <a:gd name="connsiteY8" fmla="*/ 1240072 h 7452264"/>
            <a:gd name="connsiteX0" fmla="*/ 0 w 12616132"/>
            <a:gd name="connsiteY0" fmla="*/ 1240072 h 7452264"/>
            <a:gd name="connsiteX1" fmla="*/ 1240072 w 12616132"/>
            <a:gd name="connsiteY1" fmla="*/ 0 h 7452264"/>
            <a:gd name="connsiteX2" fmla="*/ 11687569 w 12616132"/>
            <a:gd name="connsiteY2" fmla="*/ 23962 h 7452264"/>
            <a:gd name="connsiteX3" fmla="*/ 12616132 w 12616132"/>
            <a:gd name="connsiteY3" fmla="*/ 1240072 h 7452264"/>
            <a:gd name="connsiteX4" fmla="*/ 12616132 w 12616132"/>
            <a:gd name="connsiteY4" fmla="*/ 6200211 h 7452264"/>
            <a:gd name="connsiteX5" fmla="*/ 11711532 w 12616132"/>
            <a:gd name="connsiteY5" fmla="*/ 7452264 h 7452264"/>
            <a:gd name="connsiteX6" fmla="*/ 1240072 w 12616132"/>
            <a:gd name="connsiteY6" fmla="*/ 7440283 h 7452264"/>
            <a:gd name="connsiteX7" fmla="*/ 0 w 12616132"/>
            <a:gd name="connsiteY7" fmla="*/ 6200211 h 7452264"/>
            <a:gd name="connsiteX8" fmla="*/ 0 w 12616132"/>
            <a:gd name="connsiteY8" fmla="*/ 1240072 h 7452264"/>
            <a:gd name="connsiteX0" fmla="*/ 83564 w 12699696"/>
            <a:gd name="connsiteY0" fmla="*/ 1240072 h 7452264"/>
            <a:gd name="connsiteX1" fmla="*/ 1323636 w 12699696"/>
            <a:gd name="connsiteY1" fmla="*/ 0 h 7452264"/>
            <a:gd name="connsiteX2" fmla="*/ 11771133 w 12699696"/>
            <a:gd name="connsiteY2" fmla="*/ 23962 h 7452264"/>
            <a:gd name="connsiteX3" fmla="*/ 12699696 w 12699696"/>
            <a:gd name="connsiteY3" fmla="*/ 1240072 h 7452264"/>
            <a:gd name="connsiteX4" fmla="*/ 12699696 w 12699696"/>
            <a:gd name="connsiteY4" fmla="*/ 6200211 h 7452264"/>
            <a:gd name="connsiteX5" fmla="*/ 11795096 w 12699696"/>
            <a:gd name="connsiteY5" fmla="*/ 7452264 h 7452264"/>
            <a:gd name="connsiteX6" fmla="*/ 1323636 w 12699696"/>
            <a:gd name="connsiteY6" fmla="*/ 7440283 h 7452264"/>
            <a:gd name="connsiteX7" fmla="*/ 83564 w 12699696"/>
            <a:gd name="connsiteY7" fmla="*/ 6200211 h 7452264"/>
            <a:gd name="connsiteX8" fmla="*/ 83564 w 12699696"/>
            <a:gd name="connsiteY8" fmla="*/ 1240072 h 7452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2699696" h="7452264">
              <a:moveTo>
                <a:pt x="83564" y="1240072"/>
              </a:moveTo>
              <a:cubicBezTo>
                <a:pt x="-283830" y="555199"/>
                <a:pt x="638763" y="0"/>
                <a:pt x="1323636" y="0"/>
              </a:cubicBezTo>
              <a:lnTo>
                <a:pt x="11771133" y="23962"/>
              </a:lnTo>
              <a:cubicBezTo>
                <a:pt x="12456006" y="23962"/>
                <a:pt x="12699696" y="555199"/>
                <a:pt x="12699696" y="1240072"/>
              </a:cubicBezTo>
              <a:lnTo>
                <a:pt x="12699696" y="6200211"/>
              </a:lnTo>
              <a:cubicBezTo>
                <a:pt x="12699696" y="6885084"/>
                <a:pt x="12479969" y="7452264"/>
                <a:pt x="11795096" y="7452264"/>
              </a:cubicBezTo>
              <a:lnTo>
                <a:pt x="1323636" y="7440283"/>
              </a:lnTo>
              <a:cubicBezTo>
                <a:pt x="638763" y="7440283"/>
                <a:pt x="83564" y="6885084"/>
                <a:pt x="83564" y="6200211"/>
              </a:cubicBezTo>
              <a:lnTo>
                <a:pt x="83564" y="1240072"/>
              </a:lnTo>
              <a:close/>
            </a:path>
          </a:pathLst>
        </a:custGeom>
        <a:noFill/>
        <a:ln w="76200">
          <a:solidFill>
            <a:srgbClr val="FF0000">
              <a:alpha val="60000"/>
            </a:srgb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2DFA-1892-A24D-8437-69EF9F8BFD52}">
  <dimension ref="C1:T93"/>
  <sheetViews>
    <sheetView tabSelected="1" zoomScale="88" workbookViewId="0">
      <selection activeCell="C2" sqref="C2:F2"/>
    </sheetView>
  </sheetViews>
  <sheetFormatPr defaultColWidth="9.140625" defaultRowHeight="14.25" x14ac:dyDescent="0.2"/>
  <cols>
    <col min="1" max="2" width="5.140625" style="1" customWidth="1"/>
    <col min="3" max="4" width="5.5703125" style="1" customWidth="1"/>
    <col min="5" max="5" width="42.85546875" style="1" customWidth="1"/>
    <col min="6" max="6" width="16.42578125" style="1" customWidth="1"/>
    <col min="7" max="7" width="19.42578125" style="1" customWidth="1"/>
    <col min="8" max="8" width="13.140625" style="1" customWidth="1"/>
    <col min="9" max="9" width="19.5703125" style="1" customWidth="1"/>
    <col min="10" max="10" width="1.42578125" style="1" customWidth="1"/>
    <col min="11" max="11" width="11.5703125" style="1" customWidth="1"/>
    <col min="12" max="12" width="18.42578125" style="1" customWidth="1"/>
    <col min="13" max="13" width="6.5703125" style="1" customWidth="1"/>
    <col min="14" max="14" width="19.42578125" style="2" customWidth="1"/>
    <col min="15" max="15" width="9.140625" style="1"/>
    <col min="16" max="16" width="22.140625" style="1" bestFit="1" customWidth="1"/>
    <col min="17" max="17" width="9.140625" style="1"/>
    <col min="18" max="18" width="19.42578125" style="1" customWidth="1"/>
    <col min="19" max="19" width="9.140625" style="1"/>
    <col min="20" max="20" width="16" style="1" customWidth="1"/>
    <col min="21" max="16384" width="9.140625" style="1"/>
  </cols>
  <sheetData>
    <row r="1" spans="3:16" ht="15" x14ac:dyDescent="0.25">
      <c r="E1" s="98" t="s">
        <v>0</v>
      </c>
    </row>
    <row r="2" spans="3:16" ht="51" customHeight="1" thickBot="1" x14ac:dyDescent="0.25">
      <c r="C2" s="117" t="s">
        <v>78</v>
      </c>
      <c r="D2" s="117"/>
      <c r="E2" s="117"/>
      <c r="F2" s="117"/>
    </row>
    <row r="3" spans="3:16" ht="27.95" customHeight="1" x14ac:dyDescent="0.2">
      <c r="C3" s="118" t="s">
        <v>1</v>
      </c>
      <c r="D3" s="119"/>
      <c r="E3" s="119"/>
      <c r="F3" s="119"/>
      <c r="G3" s="119"/>
      <c r="H3" s="119"/>
      <c r="I3" s="120"/>
      <c r="J3" s="3"/>
      <c r="K3" s="4"/>
      <c r="L3" s="4"/>
    </row>
    <row r="4" spans="3:16" ht="29.1" customHeight="1" x14ac:dyDescent="0.2">
      <c r="C4" s="121" t="s">
        <v>2</v>
      </c>
      <c r="D4" s="122"/>
      <c r="E4" s="122"/>
      <c r="F4" s="122"/>
      <c r="G4" s="122"/>
      <c r="H4" s="122"/>
      <c r="I4" s="123"/>
      <c r="J4" s="3"/>
      <c r="K4" s="5"/>
      <c r="L4" s="5"/>
    </row>
    <row r="5" spans="3:16" ht="102.95" customHeight="1" x14ac:dyDescent="0.2">
      <c r="C5" s="6"/>
      <c r="D5" s="7"/>
      <c r="E5" s="8"/>
      <c r="F5" s="7"/>
      <c r="G5" s="9" t="s">
        <v>3</v>
      </c>
      <c r="H5" s="9" t="s">
        <v>4</v>
      </c>
      <c r="I5" s="10" t="s">
        <v>5</v>
      </c>
      <c r="J5" s="3"/>
      <c r="K5" s="124" t="s">
        <v>6</v>
      </c>
      <c r="L5" s="124"/>
      <c r="N5" s="1"/>
    </row>
    <row r="6" spans="3:16" ht="27" customHeight="1" x14ac:dyDescent="0.2">
      <c r="C6" s="125" t="s">
        <v>7</v>
      </c>
      <c r="D6" s="126"/>
      <c r="E6" s="126"/>
      <c r="F6" s="126"/>
      <c r="G6" s="127"/>
      <c r="H6" s="127"/>
      <c r="I6" s="128"/>
      <c r="J6" s="3"/>
      <c r="K6" s="5"/>
      <c r="L6" s="5"/>
      <c r="N6" s="1"/>
      <c r="P6" s="11"/>
    </row>
    <row r="7" spans="3:16" ht="15" x14ac:dyDescent="0.2">
      <c r="C7" s="129"/>
      <c r="D7" s="12" t="s">
        <v>51</v>
      </c>
      <c r="E7" s="13"/>
      <c r="F7" s="14"/>
      <c r="G7" s="15">
        <v>193457659.5</v>
      </c>
      <c r="H7" s="16">
        <v>0.1</v>
      </c>
      <c r="I7" s="17">
        <v>214952955</v>
      </c>
      <c r="J7" s="3"/>
      <c r="L7" s="17">
        <v>214952955</v>
      </c>
      <c r="N7" s="18"/>
      <c r="O7" s="19"/>
    </row>
    <row r="8" spans="3:16" ht="15" x14ac:dyDescent="0.2">
      <c r="C8" s="130"/>
      <c r="D8" s="12"/>
      <c r="E8" s="13" t="s">
        <v>8</v>
      </c>
      <c r="F8" s="14"/>
      <c r="G8" s="15"/>
      <c r="H8" s="16"/>
      <c r="I8" s="17"/>
      <c r="J8" s="3"/>
      <c r="L8" s="17"/>
      <c r="M8" s="21"/>
      <c r="N8" s="18"/>
      <c r="O8" s="19"/>
    </row>
    <row r="9" spans="3:16" ht="15" x14ac:dyDescent="0.2">
      <c r="C9" s="130"/>
      <c r="D9" s="12"/>
      <c r="E9" s="13" t="s">
        <v>9</v>
      </c>
      <c r="F9" s="14"/>
      <c r="G9" s="15"/>
      <c r="H9" s="16"/>
      <c r="I9" s="17"/>
      <c r="J9" s="3"/>
      <c r="L9" s="17"/>
      <c r="M9" s="21"/>
      <c r="N9" s="18"/>
      <c r="O9" s="19"/>
    </row>
    <row r="10" spans="3:16" ht="15" x14ac:dyDescent="0.2">
      <c r="C10" s="130"/>
      <c r="D10" s="12" t="s">
        <v>52</v>
      </c>
      <c r="E10" s="13"/>
      <c r="F10" s="14"/>
      <c r="G10" s="15">
        <v>156608581.5</v>
      </c>
      <c r="H10" s="16">
        <v>0.15</v>
      </c>
      <c r="I10" s="17">
        <v>184245390</v>
      </c>
      <c r="J10" s="3"/>
      <c r="L10" s="17">
        <v>184245390</v>
      </c>
      <c r="M10" s="21"/>
      <c r="N10" s="18"/>
      <c r="O10" s="19"/>
    </row>
    <row r="11" spans="3:16" ht="15" x14ac:dyDescent="0.2">
      <c r="C11" s="130"/>
      <c r="D11" s="12"/>
      <c r="E11" s="13" t="s">
        <v>10</v>
      </c>
      <c r="F11" s="14"/>
      <c r="G11" s="22"/>
      <c r="H11" s="16"/>
      <c r="I11" s="17"/>
      <c r="J11" s="3"/>
      <c r="L11" s="17"/>
      <c r="M11" s="21"/>
      <c r="N11" s="18"/>
      <c r="O11" s="19"/>
    </row>
    <row r="12" spans="3:16" ht="15" x14ac:dyDescent="0.2">
      <c r="C12" s="130"/>
      <c r="D12" s="12"/>
      <c r="E12" s="23" t="s">
        <v>11</v>
      </c>
      <c r="F12" s="14"/>
      <c r="G12" s="22"/>
      <c r="H12" s="16"/>
      <c r="I12" s="17"/>
      <c r="J12" s="3"/>
      <c r="L12" s="17"/>
      <c r="M12" s="21"/>
      <c r="N12" s="18"/>
      <c r="O12" s="19"/>
    </row>
    <row r="13" spans="3:16" ht="15" x14ac:dyDescent="0.2">
      <c r="C13" s="130"/>
      <c r="D13" s="12"/>
      <c r="E13" s="13" t="s">
        <v>53</v>
      </c>
      <c r="F13" s="14"/>
      <c r="G13" s="22"/>
      <c r="H13" s="16"/>
      <c r="I13" s="17"/>
      <c r="J13" s="3"/>
      <c r="L13" s="17"/>
      <c r="M13" s="21"/>
      <c r="N13" s="18"/>
      <c r="O13" s="19"/>
    </row>
    <row r="14" spans="3:16" ht="15" x14ac:dyDescent="0.2">
      <c r="C14" s="130"/>
      <c r="D14" s="12" t="s">
        <v>54</v>
      </c>
      <c r="E14" s="13"/>
      <c r="F14" s="14"/>
      <c r="G14" s="15">
        <v>100018926</v>
      </c>
      <c r="H14" s="16">
        <v>0.05</v>
      </c>
      <c r="I14" s="17">
        <v>105283080</v>
      </c>
      <c r="J14" s="3"/>
      <c r="L14" s="17">
        <v>105283080</v>
      </c>
      <c r="M14" s="21"/>
      <c r="N14" s="24"/>
      <c r="O14" s="19"/>
    </row>
    <row r="15" spans="3:16" ht="15" x14ac:dyDescent="0.2">
      <c r="C15" s="130"/>
      <c r="D15" s="12" t="s">
        <v>55</v>
      </c>
      <c r="E15" s="13"/>
      <c r="F15" s="14"/>
      <c r="G15" s="15">
        <v>78304290.75</v>
      </c>
      <c r="H15" s="16">
        <v>0.15</v>
      </c>
      <c r="I15" s="17">
        <v>92122695</v>
      </c>
      <c r="J15" s="3"/>
      <c r="L15" s="17">
        <v>92122695</v>
      </c>
      <c r="M15" s="21"/>
      <c r="N15" s="24"/>
      <c r="O15" s="19"/>
    </row>
    <row r="16" spans="3:16" ht="15" x14ac:dyDescent="0.2">
      <c r="C16" s="130"/>
      <c r="D16" s="132" t="s">
        <v>56</v>
      </c>
      <c r="E16" s="133"/>
      <c r="F16" s="134"/>
      <c r="G16" s="22"/>
      <c r="H16" s="16"/>
      <c r="I16" s="17">
        <v>21933975</v>
      </c>
      <c r="J16" s="3"/>
      <c r="L16" s="17">
        <v>21933975</v>
      </c>
      <c r="M16" s="21"/>
      <c r="N16" s="24"/>
      <c r="O16" s="19"/>
    </row>
    <row r="17" spans="3:20" ht="17.100000000000001" customHeight="1" x14ac:dyDescent="0.2">
      <c r="C17" s="130"/>
      <c r="D17" s="25"/>
      <c r="E17" s="135" t="s">
        <v>58</v>
      </c>
      <c r="F17" s="136"/>
      <c r="G17" s="22"/>
      <c r="H17" s="16"/>
      <c r="I17" s="26"/>
      <c r="J17" s="3"/>
      <c r="L17" s="26"/>
      <c r="M17" s="27"/>
      <c r="N17" s="24"/>
      <c r="O17" s="19"/>
    </row>
    <row r="18" spans="3:20" ht="15" x14ac:dyDescent="0.2">
      <c r="C18" s="130"/>
      <c r="D18" s="12" t="s">
        <v>57</v>
      </c>
      <c r="E18" s="13"/>
      <c r="F18" s="14"/>
      <c r="G18" s="15">
        <v>96860433.600000009</v>
      </c>
      <c r="H18" s="16">
        <v>0.08</v>
      </c>
      <c r="I18" s="17">
        <v>105283080</v>
      </c>
      <c r="J18" s="3"/>
      <c r="L18" s="17">
        <v>105283080</v>
      </c>
      <c r="M18" s="21"/>
      <c r="N18" s="24"/>
      <c r="O18" s="19"/>
    </row>
    <row r="19" spans="3:20" ht="15" x14ac:dyDescent="0.2">
      <c r="C19" s="130"/>
      <c r="D19" s="28"/>
      <c r="E19" s="13" t="s">
        <v>59</v>
      </c>
      <c r="F19" s="29"/>
      <c r="G19" s="22"/>
      <c r="H19" s="16"/>
      <c r="I19" s="26"/>
      <c r="J19" s="3"/>
      <c r="L19" s="26"/>
      <c r="M19" s="27"/>
      <c r="N19" s="24"/>
      <c r="O19" s="19"/>
    </row>
    <row r="20" spans="3:20" ht="15" x14ac:dyDescent="0.2">
      <c r="C20" s="130"/>
      <c r="D20" s="28"/>
      <c r="E20" s="13" t="s">
        <v>12</v>
      </c>
      <c r="F20" s="29"/>
      <c r="G20" s="22"/>
      <c r="H20" s="16"/>
      <c r="I20" s="26"/>
      <c r="J20" s="3"/>
      <c r="L20" s="26"/>
      <c r="M20" s="27"/>
      <c r="N20" s="24"/>
      <c r="O20" s="19"/>
    </row>
    <row r="21" spans="3:20" ht="15" x14ac:dyDescent="0.2">
      <c r="C21" s="130"/>
      <c r="D21" s="28"/>
      <c r="E21" s="13" t="s">
        <v>13</v>
      </c>
      <c r="F21" s="29"/>
      <c r="G21" s="22"/>
      <c r="H21" s="16"/>
      <c r="I21" s="26"/>
      <c r="J21" s="3"/>
      <c r="L21" s="26"/>
      <c r="M21" s="27"/>
      <c r="N21" s="24"/>
      <c r="O21" s="19"/>
    </row>
    <row r="22" spans="3:20" ht="15" x14ac:dyDescent="0.2">
      <c r="C22" s="130"/>
      <c r="D22" s="28"/>
      <c r="E22" s="13" t="s">
        <v>14</v>
      </c>
      <c r="F22" s="29"/>
      <c r="G22" s="22"/>
      <c r="H22" s="16"/>
      <c r="I22" s="26"/>
      <c r="J22" s="3"/>
      <c r="L22" s="26"/>
      <c r="M22" s="27"/>
      <c r="N22" s="24"/>
      <c r="O22" s="19"/>
    </row>
    <row r="23" spans="3:20" ht="15" x14ac:dyDescent="0.2">
      <c r="C23" s="130"/>
      <c r="D23" s="30" t="s">
        <v>15</v>
      </c>
      <c r="E23" s="23"/>
      <c r="F23" s="31"/>
      <c r="G23" s="15">
        <v>74575515</v>
      </c>
      <c r="H23" s="16">
        <v>0.15</v>
      </c>
      <c r="I23" s="17">
        <v>87735900</v>
      </c>
      <c r="J23" s="3"/>
      <c r="L23" s="17">
        <v>87735900</v>
      </c>
      <c r="M23" s="21"/>
      <c r="N23" s="24"/>
      <c r="O23" s="19"/>
    </row>
    <row r="24" spans="3:20" ht="15" x14ac:dyDescent="0.2">
      <c r="C24" s="130"/>
      <c r="D24" s="30" t="s">
        <v>60</v>
      </c>
      <c r="E24" s="23"/>
      <c r="F24" s="31"/>
      <c r="G24" s="15">
        <v>31584924</v>
      </c>
      <c r="H24" s="16">
        <v>0.2</v>
      </c>
      <c r="I24" s="17">
        <v>39481155</v>
      </c>
      <c r="J24" s="3"/>
      <c r="L24" s="17">
        <v>39481155</v>
      </c>
      <c r="M24" s="21"/>
      <c r="N24" s="24"/>
      <c r="O24" s="19"/>
    </row>
    <row r="25" spans="3:20" ht="15" x14ac:dyDescent="0.2">
      <c r="C25" s="130"/>
      <c r="D25" s="30" t="s">
        <v>16</v>
      </c>
      <c r="E25" s="23"/>
      <c r="F25" s="31"/>
      <c r="G25" s="15">
        <v>12831375.375</v>
      </c>
      <c r="H25" s="16">
        <v>2.5000000000000001E-2</v>
      </c>
      <c r="I25" s="17">
        <v>13160385</v>
      </c>
      <c r="J25" s="3"/>
      <c r="L25" s="17">
        <v>13160385</v>
      </c>
      <c r="M25" s="21"/>
      <c r="N25" s="24"/>
      <c r="O25" s="19"/>
    </row>
    <row r="26" spans="3:20" ht="15" x14ac:dyDescent="0.2">
      <c r="C26" s="130"/>
      <c r="D26" s="30" t="s">
        <v>17</v>
      </c>
      <c r="E26" s="23"/>
      <c r="F26" s="31"/>
      <c r="G26" s="15">
        <v>13094583.074999999</v>
      </c>
      <c r="H26" s="32">
        <v>5.0000000000000001E-3</v>
      </c>
      <c r="I26" s="17">
        <v>13160385</v>
      </c>
      <c r="J26" s="3"/>
      <c r="L26" s="17">
        <v>13160385</v>
      </c>
      <c r="M26" s="21"/>
      <c r="N26" s="24"/>
      <c r="O26" s="19"/>
    </row>
    <row r="27" spans="3:20" ht="18" x14ac:dyDescent="0.25">
      <c r="C27" s="130"/>
      <c r="D27" s="33"/>
      <c r="E27" s="137" t="s">
        <v>18</v>
      </c>
      <c r="F27" s="138"/>
      <c r="G27" s="34">
        <f>SUM(G7:G26)</f>
        <v>757336288.80000007</v>
      </c>
      <c r="H27" s="35"/>
      <c r="I27" s="34">
        <v>877359000</v>
      </c>
      <c r="J27" s="3"/>
      <c r="L27" s="34">
        <v>877359000</v>
      </c>
      <c r="N27" s="24"/>
      <c r="O27" s="36"/>
    </row>
    <row r="28" spans="3:20" ht="24.95" customHeight="1" x14ac:dyDescent="0.25">
      <c r="C28" s="130"/>
      <c r="D28" s="20"/>
      <c r="E28" s="139" t="s">
        <v>61</v>
      </c>
      <c r="F28" s="140"/>
      <c r="G28" s="140"/>
      <c r="H28" s="140"/>
      <c r="I28" s="141"/>
      <c r="J28" s="3"/>
      <c r="N28" s="38"/>
    </row>
    <row r="29" spans="3:20" ht="45" customHeight="1" x14ac:dyDescent="0.25">
      <c r="C29" s="130"/>
      <c r="D29" s="39"/>
      <c r="E29" s="40" t="s">
        <v>19</v>
      </c>
      <c r="F29" s="41" t="s">
        <v>20</v>
      </c>
      <c r="G29" s="42"/>
      <c r="H29" s="37"/>
      <c r="I29" s="37"/>
      <c r="J29" s="3"/>
      <c r="N29" s="43"/>
    </row>
    <row r="30" spans="3:20" ht="15" x14ac:dyDescent="0.2">
      <c r="C30" s="130"/>
      <c r="D30" s="39"/>
      <c r="E30" s="42" t="s">
        <v>21</v>
      </c>
      <c r="F30" s="44">
        <v>0.45</v>
      </c>
      <c r="G30" s="44"/>
      <c r="H30" s="35"/>
      <c r="I30" s="45">
        <v>168891607.5</v>
      </c>
      <c r="J30" s="3"/>
      <c r="L30" s="46">
        <v>168891607.5</v>
      </c>
      <c r="P30" s="47"/>
      <c r="R30" s="35"/>
      <c r="S30" s="48"/>
      <c r="T30" s="49"/>
    </row>
    <row r="31" spans="3:20" ht="15" x14ac:dyDescent="0.2">
      <c r="C31" s="130"/>
      <c r="D31" s="39"/>
      <c r="E31" s="42" t="s">
        <v>22</v>
      </c>
      <c r="F31" s="44">
        <v>0.42</v>
      </c>
      <c r="G31" s="44"/>
      <c r="H31" s="35"/>
      <c r="I31" s="45">
        <v>193369923.60000002</v>
      </c>
      <c r="J31" s="3"/>
      <c r="L31" s="46">
        <v>193369923.60000002</v>
      </c>
      <c r="P31" s="47"/>
      <c r="R31" s="35"/>
      <c r="S31" s="48"/>
      <c r="T31" s="49"/>
    </row>
    <row r="32" spans="3:20" ht="15" x14ac:dyDescent="0.2">
      <c r="C32" s="130"/>
      <c r="D32" s="39"/>
      <c r="E32" s="42" t="s">
        <v>63</v>
      </c>
      <c r="F32" s="44">
        <v>0.6</v>
      </c>
      <c r="G32" s="44"/>
      <c r="H32" s="35"/>
      <c r="I32" s="45">
        <v>94754772.000000015</v>
      </c>
      <c r="J32" s="3"/>
      <c r="L32" s="46">
        <v>94754772.000000015</v>
      </c>
      <c r="P32" s="47"/>
      <c r="R32" s="35"/>
      <c r="S32" s="48"/>
      <c r="T32" s="49"/>
    </row>
    <row r="33" spans="3:16" ht="15" x14ac:dyDescent="0.2">
      <c r="C33" s="130"/>
      <c r="D33" s="39"/>
      <c r="E33" s="42" t="s">
        <v>23</v>
      </c>
      <c r="F33" s="44">
        <v>3.7499999999999999E-2</v>
      </c>
      <c r="H33" s="35"/>
      <c r="I33" s="45">
        <v>28400110.830000002</v>
      </c>
      <c r="J33" s="3"/>
      <c r="L33" s="46">
        <v>28400110.830000002</v>
      </c>
      <c r="N33" s="43"/>
    </row>
    <row r="34" spans="3:16" ht="15" x14ac:dyDescent="0.2">
      <c r="C34" s="131"/>
      <c r="D34" s="50"/>
      <c r="E34" s="42" t="s">
        <v>62</v>
      </c>
      <c r="F34" s="44">
        <v>2.5000000000000001E-2</v>
      </c>
      <c r="H34" s="35"/>
      <c r="I34" s="45">
        <v>1800000</v>
      </c>
      <c r="J34" s="3"/>
      <c r="L34" s="46">
        <v>1800000</v>
      </c>
      <c r="N34" s="43"/>
    </row>
    <row r="35" spans="3:16" ht="15.75" thickBot="1" x14ac:dyDescent="0.25">
      <c r="C35" s="51"/>
      <c r="D35" s="35"/>
      <c r="E35" s="103" t="s">
        <v>24</v>
      </c>
      <c r="F35" s="104"/>
      <c r="G35" s="52"/>
      <c r="H35" s="35"/>
      <c r="I35" s="53">
        <v>487216413.93000001</v>
      </c>
      <c r="J35" s="3"/>
      <c r="L35" s="46">
        <v>487216413.93000001</v>
      </c>
      <c r="N35" s="43"/>
    </row>
    <row r="36" spans="3:16" ht="24.95" customHeight="1" thickTop="1" x14ac:dyDescent="0.35">
      <c r="C36" s="142" t="s">
        <v>25</v>
      </c>
      <c r="D36" s="143"/>
      <c r="E36" s="143"/>
      <c r="F36" s="144"/>
      <c r="G36" s="54"/>
      <c r="H36" s="35"/>
      <c r="I36" s="54">
        <v>390142586.06999999</v>
      </c>
      <c r="J36" s="3"/>
      <c r="L36" s="55">
        <v>390142586.06999999</v>
      </c>
      <c r="N36" s="43"/>
      <c r="P36" s="56"/>
    </row>
    <row r="37" spans="3:16" ht="27.95" customHeight="1" x14ac:dyDescent="0.25">
      <c r="C37" s="57"/>
      <c r="D37" s="58"/>
      <c r="E37" s="145" t="s">
        <v>65</v>
      </c>
      <c r="F37" s="146"/>
      <c r="G37" s="146"/>
      <c r="H37" s="146"/>
      <c r="I37" s="147"/>
      <c r="J37" s="3"/>
      <c r="N37" s="43"/>
    </row>
    <row r="38" spans="3:16" ht="18" x14ac:dyDescent="0.25">
      <c r="C38" s="57"/>
      <c r="D38" s="58"/>
      <c r="E38" s="115" t="s">
        <v>26</v>
      </c>
      <c r="F38" s="116"/>
      <c r="G38" s="45"/>
      <c r="H38" s="35"/>
      <c r="I38" s="17">
        <v>500000</v>
      </c>
      <c r="J38" s="3"/>
      <c r="L38" s="17">
        <v>500000</v>
      </c>
      <c r="N38" s="43"/>
    </row>
    <row r="39" spans="3:16" ht="18" x14ac:dyDescent="0.25">
      <c r="C39" s="57"/>
      <c r="D39" s="58"/>
      <c r="E39" s="115" t="s">
        <v>27</v>
      </c>
      <c r="F39" s="116"/>
      <c r="G39" s="26"/>
      <c r="H39" s="35"/>
      <c r="I39" s="17">
        <v>75000</v>
      </c>
      <c r="J39" s="3"/>
      <c r="L39" s="17">
        <v>75000</v>
      </c>
      <c r="N39" s="43"/>
    </row>
    <row r="40" spans="3:16" ht="18" x14ac:dyDescent="0.25">
      <c r="C40" s="57"/>
      <c r="D40" s="58"/>
      <c r="E40" s="115" t="s">
        <v>28</v>
      </c>
      <c r="F40" s="116"/>
      <c r="G40" s="26"/>
      <c r="H40" s="35"/>
      <c r="I40" s="17">
        <v>150000</v>
      </c>
      <c r="J40" s="3"/>
      <c r="L40" s="17">
        <v>150000</v>
      </c>
      <c r="N40" s="43"/>
    </row>
    <row r="41" spans="3:16" ht="18" x14ac:dyDescent="0.25">
      <c r="C41" s="57"/>
      <c r="D41" s="58"/>
      <c r="E41" s="103" t="s">
        <v>64</v>
      </c>
      <c r="F41" s="104"/>
      <c r="G41" s="26"/>
      <c r="H41" s="35"/>
      <c r="I41" s="17">
        <v>725000</v>
      </c>
      <c r="J41" s="3"/>
      <c r="L41" s="17">
        <v>725000</v>
      </c>
      <c r="N41" s="1"/>
    </row>
    <row r="42" spans="3:16" ht="30" customHeight="1" x14ac:dyDescent="0.2">
      <c r="C42" s="105" t="s">
        <v>29</v>
      </c>
      <c r="D42" s="106"/>
      <c r="E42" s="106"/>
      <c r="F42" s="107"/>
      <c r="G42" s="35"/>
      <c r="H42" s="35"/>
      <c r="I42" s="54">
        <v>390867586.06999999</v>
      </c>
      <c r="J42" s="3"/>
      <c r="L42" s="54">
        <v>390867586.06999999</v>
      </c>
      <c r="N42" s="61"/>
    </row>
    <row r="43" spans="3:16" ht="12.95" customHeight="1" x14ac:dyDescent="0.2">
      <c r="C43" s="59"/>
      <c r="D43" s="60"/>
      <c r="E43" s="60"/>
      <c r="F43" s="60"/>
      <c r="G43" s="60"/>
      <c r="H43" s="35"/>
      <c r="I43" s="60"/>
      <c r="J43" s="3"/>
      <c r="N43" s="61"/>
    </row>
    <row r="44" spans="3:16" ht="87.6" customHeight="1" x14ac:dyDescent="0.2">
      <c r="C44" s="108" t="s">
        <v>30</v>
      </c>
      <c r="D44" s="109"/>
      <c r="E44" s="109"/>
      <c r="F44" s="109"/>
      <c r="G44" s="109"/>
      <c r="H44" s="109"/>
      <c r="I44" s="62" t="s">
        <v>5</v>
      </c>
      <c r="J44" s="3"/>
      <c r="K44" s="63" t="s">
        <v>31</v>
      </c>
      <c r="L44" s="64" t="s">
        <v>32</v>
      </c>
      <c r="N44" s="65" t="s">
        <v>66</v>
      </c>
    </row>
    <row r="45" spans="3:16" ht="20.100000000000001" customHeight="1" x14ac:dyDescent="0.2">
      <c r="C45" s="51"/>
      <c r="D45" s="35"/>
      <c r="E45" s="99" t="s">
        <v>67</v>
      </c>
      <c r="F45" s="13"/>
      <c r="G45" s="66"/>
      <c r="H45" s="67"/>
      <c r="I45" s="68">
        <v>189219154.24394998</v>
      </c>
      <c r="J45" s="3"/>
      <c r="K45" s="69"/>
      <c r="L45" s="70"/>
      <c r="M45" s="71"/>
      <c r="N45" s="72" t="s">
        <v>33</v>
      </c>
    </row>
    <row r="46" spans="3:16" ht="20.100000000000001" customHeight="1" x14ac:dyDescent="0.2">
      <c r="C46" s="51"/>
      <c r="D46" s="35"/>
      <c r="E46" s="99" t="s">
        <v>68</v>
      </c>
      <c r="F46" s="13"/>
      <c r="G46" s="66"/>
      <c r="H46" s="67"/>
      <c r="I46" s="73">
        <v>52981363.188305996</v>
      </c>
      <c r="J46" s="3"/>
      <c r="K46" s="69"/>
      <c r="L46" s="74">
        <f>L45*0.28</f>
        <v>0</v>
      </c>
      <c r="M46" s="71"/>
      <c r="N46" s="43"/>
      <c r="P46" s="75"/>
    </row>
    <row r="47" spans="3:16" ht="20.100000000000001" customHeight="1" x14ac:dyDescent="0.2">
      <c r="C47" s="51"/>
      <c r="D47" s="35"/>
      <c r="E47" s="99" t="s">
        <v>69</v>
      </c>
      <c r="F47" s="13"/>
      <c r="G47" s="66"/>
      <c r="H47" s="67"/>
      <c r="I47" s="68">
        <v>10728921.116924999</v>
      </c>
      <c r="J47" s="3"/>
      <c r="K47" s="76"/>
      <c r="L47" s="70"/>
      <c r="M47" s="71"/>
      <c r="N47" s="43"/>
    </row>
    <row r="48" spans="3:16" ht="20.100000000000001" customHeight="1" x14ac:dyDescent="0.2">
      <c r="C48" s="51"/>
      <c r="D48" s="35"/>
      <c r="E48" s="99" t="s">
        <v>70</v>
      </c>
      <c r="F48" s="13"/>
      <c r="G48" s="66"/>
      <c r="H48" s="67"/>
      <c r="I48" s="68">
        <v>3901425.8607000001</v>
      </c>
      <c r="J48" s="3"/>
      <c r="K48" s="69"/>
      <c r="L48" s="70"/>
      <c r="M48" s="71"/>
      <c r="N48" s="43"/>
    </row>
    <row r="49" spans="3:14" ht="20.100000000000001" customHeight="1" x14ac:dyDescent="0.2">
      <c r="C49" s="51"/>
      <c r="D49" s="35"/>
      <c r="E49" s="77" t="s">
        <v>34</v>
      </c>
      <c r="F49" s="13"/>
      <c r="G49" s="66"/>
      <c r="H49" s="67"/>
      <c r="I49" s="68">
        <v>48767823.258749999</v>
      </c>
      <c r="J49" s="3"/>
      <c r="K49" s="69"/>
      <c r="L49" s="70"/>
      <c r="M49" s="71"/>
      <c r="N49" s="43"/>
    </row>
    <row r="50" spans="3:14" ht="20.100000000000001" customHeight="1" x14ac:dyDescent="0.2">
      <c r="C50" s="51"/>
      <c r="D50" s="35"/>
      <c r="E50" s="99" t="s">
        <v>35</v>
      </c>
      <c r="F50" s="13"/>
      <c r="G50" s="66"/>
      <c r="H50" s="67"/>
      <c r="I50" s="68">
        <v>11704277.5821</v>
      </c>
      <c r="J50" s="3"/>
      <c r="K50" s="69"/>
      <c r="L50" s="70"/>
      <c r="M50" s="71"/>
      <c r="N50" s="43"/>
    </row>
    <row r="51" spans="3:14" ht="20.100000000000001" customHeight="1" x14ac:dyDescent="0.2">
      <c r="C51" s="51"/>
      <c r="D51" s="35"/>
      <c r="E51" s="77" t="s">
        <v>71</v>
      </c>
      <c r="F51" s="13"/>
      <c r="G51" s="66"/>
      <c r="H51" s="67"/>
      <c r="I51" s="68">
        <v>2535926.8094549999</v>
      </c>
      <c r="J51" s="3"/>
      <c r="K51" s="69"/>
      <c r="L51" s="70"/>
      <c r="M51" s="71"/>
      <c r="N51" s="43"/>
    </row>
    <row r="52" spans="3:14" ht="20.100000000000001" customHeight="1" x14ac:dyDescent="0.2">
      <c r="C52" s="51"/>
      <c r="D52" s="35"/>
      <c r="E52" s="77" t="s">
        <v>72</v>
      </c>
      <c r="F52" s="13"/>
      <c r="G52" s="66"/>
      <c r="H52" s="67"/>
      <c r="I52" s="68">
        <v>741270.91353300004</v>
      </c>
      <c r="J52" s="3"/>
      <c r="K52" s="69"/>
      <c r="L52" s="70"/>
      <c r="M52" s="71"/>
      <c r="N52" s="43"/>
    </row>
    <row r="53" spans="3:14" ht="24.95" customHeight="1" x14ac:dyDescent="0.2">
      <c r="C53" s="51"/>
      <c r="D53" s="35"/>
      <c r="E53" s="99" t="s">
        <v>73</v>
      </c>
      <c r="F53" s="13"/>
      <c r="G53" s="66"/>
      <c r="H53" s="67"/>
      <c r="I53" s="68">
        <v>4330582.7053770004</v>
      </c>
      <c r="J53" s="3"/>
      <c r="K53" s="69"/>
      <c r="L53" s="70"/>
      <c r="M53" s="71"/>
      <c r="N53" s="43"/>
    </row>
    <row r="54" spans="3:14" ht="20.100000000000001" customHeight="1" x14ac:dyDescent="0.2">
      <c r="C54" s="51"/>
      <c r="D54" s="35"/>
      <c r="E54" s="77" t="s">
        <v>74</v>
      </c>
      <c r="F54" s="13"/>
      <c r="G54" s="66"/>
      <c r="H54" s="67"/>
      <c r="I54" s="68">
        <v>2535926.8094549999</v>
      </c>
      <c r="J54" s="3"/>
      <c r="K54" s="69"/>
      <c r="L54" s="70"/>
      <c r="M54" s="71"/>
      <c r="N54" s="43"/>
    </row>
    <row r="55" spans="3:14" ht="20.100000000000001" customHeight="1" x14ac:dyDescent="0.2">
      <c r="C55" s="51"/>
      <c r="D55" s="35"/>
      <c r="E55" s="77" t="s">
        <v>36</v>
      </c>
      <c r="F55" s="13"/>
      <c r="G55" s="66"/>
      <c r="H55" s="67"/>
      <c r="I55" s="68">
        <v>11509206.289065</v>
      </c>
      <c r="J55" s="3"/>
      <c r="K55" s="69"/>
      <c r="L55" s="70"/>
      <c r="M55" s="71"/>
      <c r="N55" s="43"/>
    </row>
    <row r="56" spans="3:14" ht="20.100000000000001" customHeight="1" x14ac:dyDescent="0.2">
      <c r="C56" s="51"/>
      <c r="D56" s="35"/>
      <c r="E56" s="77" t="s">
        <v>75</v>
      </c>
      <c r="F56" s="13"/>
      <c r="G56" s="66"/>
      <c r="H56" s="67"/>
      <c r="I56" s="68">
        <v>6827495.2562250001</v>
      </c>
      <c r="J56" s="3"/>
      <c r="K56" s="69"/>
      <c r="L56" s="70"/>
      <c r="M56" s="71"/>
      <c r="N56" s="43"/>
    </row>
    <row r="57" spans="3:14" ht="20.100000000000001" customHeight="1" x14ac:dyDescent="0.2">
      <c r="C57" s="51"/>
      <c r="D57" s="35"/>
      <c r="E57" s="77" t="s">
        <v>76</v>
      </c>
      <c r="F57" s="13"/>
      <c r="G57" s="66"/>
      <c r="H57" s="67"/>
      <c r="I57" s="68">
        <v>11704277.5821</v>
      </c>
      <c r="J57" s="3"/>
      <c r="K57" s="69"/>
      <c r="L57" s="70"/>
      <c r="M57" s="71"/>
      <c r="N57" s="43"/>
    </row>
    <row r="58" spans="3:14" ht="20.100000000000001" customHeight="1" x14ac:dyDescent="0.2">
      <c r="C58" s="51"/>
      <c r="D58" s="35"/>
      <c r="E58" s="77" t="s">
        <v>77</v>
      </c>
      <c r="F58" s="13"/>
      <c r="G58" s="66"/>
      <c r="H58" s="67"/>
      <c r="I58" s="68">
        <v>3901425.8607000001</v>
      </c>
      <c r="J58" s="3"/>
      <c r="K58" s="69"/>
      <c r="L58" s="70"/>
      <c r="M58" s="71"/>
      <c r="N58" s="43"/>
    </row>
    <row r="59" spans="3:14" ht="20.100000000000001" customHeight="1" x14ac:dyDescent="0.2">
      <c r="C59" s="51"/>
      <c r="D59" s="35"/>
      <c r="E59" s="99" t="s">
        <v>37</v>
      </c>
      <c r="F59" s="13"/>
      <c r="G59" s="66"/>
      <c r="H59" s="67"/>
      <c r="I59" s="68">
        <v>7802851.7214000002</v>
      </c>
      <c r="J59" s="3"/>
      <c r="K59" s="69"/>
      <c r="L59" s="70"/>
      <c r="M59" s="71"/>
      <c r="N59" s="43"/>
    </row>
    <row r="60" spans="3:14" ht="20.100000000000001" customHeight="1" x14ac:dyDescent="0.2">
      <c r="C60" s="51"/>
      <c r="D60" s="35"/>
      <c r="E60" s="99" t="s">
        <v>38</v>
      </c>
      <c r="F60" s="13"/>
      <c r="G60" s="66"/>
      <c r="H60" s="67"/>
      <c r="I60" s="68">
        <v>11704277.5821</v>
      </c>
      <c r="J60" s="3"/>
      <c r="K60" s="69"/>
      <c r="L60" s="70"/>
      <c r="M60" s="71"/>
      <c r="N60" s="43"/>
    </row>
    <row r="61" spans="3:14" ht="23.1" customHeight="1" x14ac:dyDescent="0.25">
      <c r="C61" s="110" t="s">
        <v>39</v>
      </c>
      <c r="D61" s="111"/>
      <c r="E61" s="111"/>
      <c r="F61" s="112"/>
      <c r="G61" s="35"/>
      <c r="H61" s="80"/>
      <c r="I61" s="81">
        <v>380896206.78014088</v>
      </c>
      <c r="J61" s="3"/>
      <c r="K61" s="71"/>
      <c r="L61" s="82"/>
      <c r="M61" s="71"/>
      <c r="N61" s="18" t="s">
        <v>40</v>
      </c>
    </row>
    <row r="62" spans="3:14" ht="9.9499999999999993" customHeight="1" x14ac:dyDescent="0.25">
      <c r="C62" s="78"/>
      <c r="D62" s="79"/>
      <c r="E62" s="79"/>
      <c r="F62" s="79"/>
      <c r="G62" s="79"/>
      <c r="H62" s="79"/>
      <c r="I62" s="79"/>
      <c r="J62" s="3"/>
      <c r="K62" s="71"/>
      <c r="L62" s="71"/>
      <c r="M62" s="71"/>
      <c r="N62" s="43"/>
    </row>
    <row r="63" spans="3:14" ht="24" customHeight="1" x14ac:dyDescent="0.25">
      <c r="C63" s="78"/>
      <c r="D63" s="79"/>
      <c r="E63" s="113" t="s">
        <v>41</v>
      </c>
      <c r="F63" s="113"/>
      <c r="G63" s="35"/>
      <c r="H63" s="80"/>
      <c r="I63" s="83">
        <v>9246379.2898591161</v>
      </c>
      <c r="J63" s="3"/>
      <c r="K63" s="71"/>
      <c r="L63" s="82"/>
      <c r="M63" s="71"/>
      <c r="N63" s="84" t="s">
        <v>42</v>
      </c>
    </row>
    <row r="64" spans="3:14" ht="18.95" customHeight="1" x14ac:dyDescent="0.25">
      <c r="C64" s="51"/>
      <c r="D64" s="35"/>
      <c r="E64" s="114" t="s">
        <v>43</v>
      </c>
      <c r="F64" s="114"/>
      <c r="G64" s="35"/>
      <c r="H64" s="35"/>
      <c r="I64" s="85">
        <v>2.3656040099992313E-2</v>
      </c>
      <c r="J64" s="3"/>
      <c r="K64" s="71"/>
      <c r="L64" s="86">
        <v>0</v>
      </c>
      <c r="M64" s="71"/>
      <c r="N64" s="87" t="s">
        <v>44</v>
      </c>
    </row>
    <row r="65" spans="3:14" ht="9" customHeight="1" x14ac:dyDescent="0.2">
      <c r="C65" s="51"/>
      <c r="D65" s="35"/>
      <c r="E65" s="35"/>
      <c r="F65" s="35"/>
      <c r="G65" s="35"/>
      <c r="H65" s="35"/>
      <c r="I65" s="88"/>
      <c r="J65" s="3"/>
      <c r="K65" s="71"/>
      <c r="L65" s="89"/>
      <c r="M65" s="71"/>
      <c r="N65" s="90"/>
    </row>
    <row r="66" spans="3:14" ht="21" customHeight="1" x14ac:dyDescent="0.2">
      <c r="C66" s="51"/>
      <c r="D66" s="35"/>
      <c r="E66" s="77" t="s">
        <v>45</v>
      </c>
      <c r="F66" s="66"/>
      <c r="G66" s="66"/>
      <c r="H66" s="31"/>
      <c r="I66" s="91">
        <v>2000000</v>
      </c>
      <c r="J66" s="3"/>
      <c r="K66" s="71"/>
      <c r="L66" s="71"/>
      <c r="M66" s="71"/>
      <c r="N66" s="90"/>
    </row>
    <row r="67" spans="3:14" ht="12" customHeight="1" thickBot="1" x14ac:dyDescent="0.25">
      <c r="C67" s="51"/>
      <c r="D67" s="35"/>
      <c r="E67" s="35"/>
      <c r="F67" s="35"/>
      <c r="G67" s="35"/>
      <c r="H67" s="35"/>
      <c r="I67" s="88"/>
      <c r="K67" s="71"/>
      <c r="L67" s="71"/>
      <c r="M67" s="71"/>
      <c r="N67" s="43"/>
    </row>
    <row r="68" spans="3:14" ht="27" thickBot="1" x14ac:dyDescent="0.25">
      <c r="C68" s="100" t="s">
        <v>46</v>
      </c>
      <c r="D68" s="101"/>
      <c r="E68" s="101"/>
      <c r="F68" s="101"/>
      <c r="G68" s="66"/>
      <c r="H68" s="29"/>
      <c r="I68" s="92">
        <v>7246379.2898591161</v>
      </c>
      <c r="K68" s="71"/>
      <c r="L68" s="93">
        <v>0</v>
      </c>
      <c r="M68" s="71"/>
      <c r="N68" s="94" t="s">
        <v>47</v>
      </c>
    </row>
    <row r="69" spans="3:14" ht="21.95" customHeight="1" x14ac:dyDescent="0.3">
      <c r="C69" s="35"/>
      <c r="D69" s="35"/>
      <c r="E69" s="35"/>
      <c r="F69" s="102" t="s">
        <v>48</v>
      </c>
      <c r="G69" s="102"/>
      <c r="H69" s="35"/>
      <c r="I69" s="95">
        <v>1.853921775074327E-2</v>
      </c>
      <c r="K69" s="71"/>
      <c r="L69" s="96">
        <v>0</v>
      </c>
      <c r="M69" s="71"/>
      <c r="N69" s="97" t="s">
        <v>49</v>
      </c>
    </row>
    <row r="70" spans="3:14" ht="15" x14ac:dyDescent="0.2">
      <c r="C70" s="35"/>
      <c r="D70" s="35"/>
      <c r="E70" s="35"/>
      <c r="F70" s="35"/>
      <c r="G70" s="35"/>
      <c r="H70" s="35"/>
      <c r="I70" s="35"/>
    </row>
    <row r="71" spans="3:14" ht="15" x14ac:dyDescent="0.2">
      <c r="C71" s="35"/>
      <c r="D71" s="35"/>
      <c r="E71" s="35"/>
      <c r="F71" s="35"/>
      <c r="G71" s="35"/>
      <c r="H71" s="35"/>
      <c r="I71" s="35" t="s">
        <v>50</v>
      </c>
    </row>
    <row r="72" spans="3:14" ht="15" x14ac:dyDescent="0.2">
      <c r="C72" s="35"/>
      <c r="D72" s="35"/>
      <c r="E72" s="35"/>
      <c r="F72" s="35"/>
      <c r="G72" s="35"/>
      <c r="H72" s="35"/>
      <c r="I72" s="35"/>
    </row>
    <row r="73" spans="3:14" ht="15" x14ac:dyDescent="0.2">
      <c r="C73" s="35"/>
      <c r="D73" s="35"/>
      <c r="E73" s="35"/>
      <c r="F73" s="35"/>
      <c r="G73" s="35"/>
      <c r="H73" s="35"/>
      <c r="I73" s="35"/>
    </row>
    <row r="74" spans="3:14" ht="15" x14ac:dyDescent="0.2">
      <c r="C74" s="35"/>
      <c r="D74" s="35"/>
      <c r="E74" s="35"/>
      <c r="F74" s="35"/>
      <c r="G74" s="35"/>
      <c r="H74" s="35"/>
      <c r="I74" s="35"/>
    </row>
    <row r="75" spans="3:14" ht="15" x14ac:dyDescent="0.2">
      <c r="C75" s="35"/>
      <c r="D75" s="35"/>
      <c r="E75" s="35"/>
      <c r="F75" s="35"/>
      <c r="G75" s="35"/>
      <c r="H75" s="35"/>
      <c r="I75" s="35"/>
    </row>
    <row r="76" spans="3:14" ht="15" x14ac:dyDescent="0.2">
      <c r="C76" s="35"/>
      <c r="D76" s="35"/>
      <c r="E76" s="35"/>
      <c r="F76" s="35"/>
      <c r="G76" s="35"/>
      <c r="H76" s="35"/>
      <c r="I76" s="35"/>
    </row>
    <row r="77" spans="3:14" ht="15" x14ac:dyDescent="0.2">
      <c r="C77" s="35"/>
      <c r="D77" s="35"/>
      <c r="E77" s="35"/>
      <c r="F77" s="35"/>
      <c r="G77" s="35"/>
      <c r="H77" s="35"/>
      <c r="I77" s="35"/>
    </row>
    <row r="78" spans="3:14" ht="15" x14ac:dyDescent="0.2">
      <c r="C78" s="35"/>
      <c r="D78" s="35"/>
      <c r="E78" s="35"/>
      <c r="F78" s="35"/>
      <c r="G78" s="35"/>
      <c r="H78" s="35"/>
      <c r="I78" s="35"/>
    </row>
    <row r="79" spans="3:14" ht="15" x14ac:dyDescent="0.2">
      <c r="C79" s="35"/>
      <c r="D79" s="35"/>
      <c r="E79" s="35"/>
      <c r="F79" s="35"/>
      <c r="G79" s="35"/>
      <c r="H79" s="35"/>
      <c r="I79" s="35"/>
    </row>
    <row r="80" spans="3:14" ht="15" x14ac:dyDescent="0.2">
      <c r="C80" s="35"/>
      <c r="D80" s="35"/>
      <c r="E80" s="35"/>
      <c r="F80" s="35"/>
      <c r="G80" s="35"/>
      <c r="H80" s="35"/>
      <c r="I80" s="35"/>
    </row>
    <row r="81" spans="3:9" ht="15" x14ac:dyDescent="0.2">
      <c r="C81" s="35"/>
      <c r="D81" s="35"/>
      <c r="E81" s="35"/>
      <c r="F81" s="35"/>
      <c r="G81" s="35"/>
      <c r="H81" s="35"/>
      <c r="I81" s="35"/>
    </row>
    <row r="82" spans="3:9" ht="15" x14ac:dyDescent="0.2">
      <c r="C82" s="35"/>
      <c r="D82" s="35"/>
      <c r="E82" s="35"/>
      <c r="F82" s="35"/>
      <c r="G82" s="35"/>
      <c r="H82" s="35"/>
      <c r="I82" s="35"/>
    </row>
    <row r="83" spans="3:9" ht="15" x14ac:dyDescent="0.2">
      <c r="C83" s="35"/>
      <c r="D83" s="35"/>
      <c r="E83" s="35"/>
      <c r="F83" s="35"/>
      <c r="G83" s="35"/>
      <c r="H83" s="35"/>
      <c r="I83" s="35"/>
    </row>
    <row r="84" spans="3:9" ht="15" x14ac:dyDescent="0.2">
      <c r="C84" s="35"/>
      <c r="D84" s="35"/>
      <c r="E84" s="35"/>
      <c r="F84" s="35"/>
      <c r="G84" s="35"/>
      <c r="H84" s="35"/>
      <c r="I84" s="35"/>
    </row>
    <row r="85" spans="3:9" ht="15" x14ac:dyDescent="0.2">
      <c r="C85" s="35"/>
      <c r="D85" s="35"/>
      <c r="E85" s="35"/>
      <c r="F85" s="35"/>
      <c r="G85" s="35"/>
      <c r="H85" s="35"/>
      <c r="I85" s="35"/>
    </row>
    <row r="86" spans="3:9" ht="15" x14ac:dyDescent="0.2">
      <c r="C86" s="35"/>
      <c r="D86" s="35"/>
      <c r="E86" s="35"/>
      <c r="F86" s="35"/>
      <c r="G86" s="35"/>
      <c r="H86" s="35"/>
      <c r="I86" s="35"/>
    </row>
    <row r="87" spans="3:9" ht="15" x14ac:dyDescent="0.2">
      <c r="C87" s="35"/>
      <c r="D87" s="35"/>
      <c r="E87" s="35"/>
      <c r="F87" s="35"/>
      <c r="G87" s="35"/>
      <c r="H87" s="35"/>
      <c r="I87" s="35"/>
    </row>
    <row r="88" spans="3:9" ht="15" x14ac:dyDescent="0.2">
      <c r="C88" s="35"/>
      <c r="D88" s="35"/>
      <c r="E88" s="35"/>
      <c r="F88" s="35"/>
      <c r="G88" s="35"/>
      <c r="H88" s="35"/>
      <c r="I88" s="35"/>
    </row>
    <row r="89" spans="3:9" ht="15" x14ac:dyDescent="0.2">
      <c r="C89" s="35"/>
      <c r="D89" s="35"/>
      <c r="E89" s="35"/>
      <c r="F89" s="35"/>
      <c r="G89" s="35"/>
      <c r="H89" s="35"/>
      <c r="I89" s="35"/>
    </row>
    <row r="90" spans="3:9" ht="15" x14ac:dyDescent="0.2">
      <c r="C90" s="35"/>
      <c r="D90" s="35"/>
      <c r="E90" s="35"/>
      <c r="F90" s="35"/>
      <c r="G90" s="35"/>
      <c r="H90" s="35"/>
      <c r="I90" s="35"/>
    </row>
    <row r="91" spans="3:9" ht="15" x14ac:dyDescent="0.2">
      <c r="C91" s="35"/>
      <c r="D91" s="35"/>
      <c r="E91" s="35"/>
      <c r="F91" s="35"/>
      <c r="G91" s="35"/>
      <c r="H91" s="35"/>
      <c r="I91" s="35"/>
    </row>
    <row r="92" spans="3:9" ht="15" x14ac:dyDescent="0.2">
      <c r="C92" s="35"/>
      <c r="D92" s="35"/>
      <c r="E92" s="35"/>
      <c r="F92" s="35"/>
      <c r="G92" s="35"/>
      <c r="H92" s="35"/>
      <c r="I92" s="35"/>
    </row>
    <row r="93" spans="3:9" ht="15" x14ac:dyDescent="0.2">
      <c r="C93" s="35"/>
      <c r="D93" s="35"/>
      <c r="E93" s="35"/>
      <c r="F93" s="35"/>
      <c r="G93" s="35"/>
      <c r="H93" s="35"/>
      <c r="I93" s="35"/>
    </row>
  </sheetData>
  <sheetProtection selectLockedCells="1"/>
  <mergeCells count="24">
    <mergeCell ref="E40:F40"/>
    <mergeCell ref="C2:F2"/>
    <mergeCell ref="C3:I3"/>
    <mergeCell ref="C4:I4"/>
    <mergeCell ref="K5:L5"/>
    <mergeCell ref="C6:I6"/>
    <mergeCell ref="C7:C34"/>
    <mergeCell ref="D16:F16"/>
    <mergeCell ref="E17:F17"/>
    <mergeCell ref="E27:F27"/>
    <mergeCell ref="E28:I28"/>
    <mergeCell ref="E35:F35"/>
    <mergeCell ref="C36:F36"/>
    <mergeCell ref="E37:I37"/>
    <mergeCell ref="E38:F38"/>
    <mergeCell ref="E39:F39"/>
    <mergeCell ref="C68:F68"/>
    <mergeCell ref="F69:G69"/>
    <mergeCell ref="E41:F41"/>
    <mergeCell ref="C42:F42"/>
    <mergeCell ref="C44:H44"/>
    <mergeCell ref="C61:F61"/>
    <mergeCell ref="E63:F63"/>
    <mergeCell ref="E64:F6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-- 20XX Budget IP4 UnLocked</vt:lpstr>
      <vt:lpstr>'NEW -- 20XX Budget IP4 UnLocked'!DiscountsNFY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Looby</dc:creator>
  <cp:lastModifiedBy>Kevin Pulfer</cp:lastModifiedBy>
  <dcterms:created xsi:type="dcterms:W3CDTF">2024-08-30T19:31:05Z</dcterms:created>
  <dcterms:modified xsi:type="dcterms:W3CDTF">2024-09-04T15:55:13Z</dcterms:modified>
</cp:coreProperties>
</file>